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8_{35292AEA-7946-467F-8C8B-9DF7B7AFB0EC}" xr6:coauthVersionLast="47" xr6:coauthVersionMax="47" xr10:uidLastSave="{00000000-0000-0000-0000-000000000000}"/>
  <bookViews>
    <workbookView xWindow="-120" yWindow="-120" windowWidth="29040" windowHeight="15840" xr2:uid="{22D8E282-8692-4F60-BB5D-7E2996736CEC}"/>
  </bookViews>
  <sheets>
    <sheet name="46-4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K19" i="1"/>
  <c r="J19" i="1"/>
  <c r="M18" i="1"/>
  <c r="L18" i="1"/>
  <c r="K18" i="1"/>
  <c r="J18" i="1"/>
  <c r="M17" i="1"/>
  <c r="L17" i="1"/>
  <c r="K17" i="1"/>
  <c r="J17" i="1"/>
  <c r="M16" i="1"/>
  <c r="L16" i="1"/>
  <c r="M15" i="1"/>
  <c r="L15" i="1"/>
  <c r="K15" i="1"/>
  <c r="J15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<sst xmlns="http://schemas.openxmlformats.org/spreadsheetml/2006/main" count="92" uniqueCount="36">
  <si>
    <t xml:space="preserve">Grūdų  ir aliejinių augalų sėklų  supirkimo kainų (iš augintojų ir kitų vidaus rinkos ūkio subjektų) suvestinė ataskaita 
(2022 m. 46– 48 sav.) pagal GS-1,  EUR/t 
 </t>
  </si>
  <si>
    <t xml:space="preserve">                      Data
Grūdai</t>
  </si>
  <si>
    <t>Pokytis, %</t>
  </si>
  <si>
    <t>48  sav.  (11 29–12 05 )</t>
  </si>
  <si>
    <t>46  sav.  (11 14– 20)</t>
  </si>
  <si>
    <t>47  sav.  (11 21– 27)</t>
  </si>
  <si>
    <t>48  sav.  (11 28– 12 04)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</si>
  <si>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</si>
  <si>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</si>
  <si>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</si>
  <si>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</si>
  <si>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</si>
  <si>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</si>
  <si>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</si>
  <si>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</si>
  <si>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</si>
  <si>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</si>
  <si>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</si>
  <si>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</si>
  <si>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</si>
  <si>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</si>
  <si>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</si>
  <si>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</si>
  <si>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</si>
  <si>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</si>
  <si>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</si>
  <si>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</si>
  <si>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</si>
  <si>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</si>
  <si>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</si>
  <si>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</si>
  <si>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</si>
  <si>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48 savaitę su   47 savaite</t>
  </si>
  <si>
    <t>**** lyginant 2022 m. 48 savaitę su 2021 m. 48 savaite</t>
  </si>
  <si>
    <t>Pastaba: grūdų bei aliejinių augalų sėklų  46  ir 47  savaičių supirkimo kainos patikslintos 2022-12-08</t>
  </si>
  <si>
    <t xml:space="preserve">               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</si>
</sst>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0" fontId="3" fillId="0" borderId="44" xfId="0" applyFont="1" applyBorder="1" applyAlignment="1">
      <alignment vertical="center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0" fontId="3" fillId="0" borderId="51" xfId="0" applyFont="1" applyBorder="1" applyAlignment="1">
      <alignment vertical="center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0" fillId="0" borderId="42" xfId="0" applyBorder="1"/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2904E963-2401-46BA-A328-3E691C06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27E97D80-0B48-4244-AF43-AE93BFBAB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FEA5100D-4B06-4395-8AF6-CBFB72108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24460408-8DB8-4292-9010-EA76869A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A8FC00D4-E24C-4E99-B88F-F54B00F0E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F07BCD05-DE5A-4D4F-B975-E6A9241DC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6A54512C-B8FB-424F-BBDE-490821F8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8C37438D-3ADE-4B38-B056-C1EBDF81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5B63D138-D089-4582-AAD9-89EE5E0E1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285AB52-FB58-445F-9F16-9E5C09DF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D14DBC7E-E035-4FFA-BC45-5561A6D6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EB4FE033-4279-4E2B-BD0F-57D35DC3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70DC3238-BA77-4F09-9EF7-A790CDC4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25A539D9-D047-4FA3-8647-05E34346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2564EC41-E8A9-4A2A-A230-B1A5DE576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EBBC2F72-7BEE-4DD2-A29C-8DF697A0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905DD6B6-6384-4C95-9BF1-9894B132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48A3139F-8EC3-48F7-BDE1-1523BC8E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56BF52E2-56FE-4FF3-A5CF-A3945333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19B4265F-1D6F-4834-9042-959006BF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50E055F9-CD5F-4459-8C08-4165D0FC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001C366F-E35F-4373-A90F-883D97B8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A54F5531-050E-46C6-8880-9B0144BD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0F598AC1-0525-4787-BEFD-209AD788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8D0AB073-EAE7-410F-9F86-DCA49391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2E290DFB-AD52-4492-B8AF-5A84FC27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2BDA2662-F466-435D-8601-D83CF3E1C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F27F408E-7761-4035-A445-6AC1200C3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E947D675-6160-4A72-9C1B-759E8D60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531239D5-0602-4D94-904A-88C866AB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137D8D4C-5FCF-48B0-8DD4-2BBF94B3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E61518FD-8CF0-4E62-8594-49F56504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6FFA488B-3160-4004-BDBC-02E94430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E5732ED0-4A5E-4EC5-9CC8-D1A15080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F5485FA2-5358-4159-BE3B-11F15DA5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03A5165A-2B98-47FE-84F6-432C86B9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D11AB0B9-A933-4441-B6EC-70385DE6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206D903F-40BE-43A8-8375-4AF0746D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123824</xdr:rowOff>
    </xdr:from>
    <xdr:to>
      <xdr:col>0</xdr:col>
      <xdr:colOff>323850</xdr:colOff>
      <xdr:row>36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CE2606F1-1522-4ED0-A2E8-91F0D47B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0D459A44-FB5E-480A-9B6E-A574334E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DB55351E-00D0-4CD8-9C93-67A438F2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32F48096-C99B-464E-BFDB-94B2536F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33CA8F5E-A858-405E-AF4E-5C59EDBA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34C696CB-D78A-40F3-8CD7-48E19C75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203EF267-B3BD-4329-B64F-DF90A5B0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3A76A8DE-664B-48D4-8C0E-580DE6FD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B24B9A72-C2BE-45DB-83C2-6C8343CD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C7D73A7D-1938-43C1-9B2A-940C6A23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BBC864F0-8A6A-4FD2-A41A-78EC8605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A5AAC0C3-EE57-44D9-AC6E-3895645B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15C54CBF-09E2-4C0A-BE06-59678AAE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DDB43936-F47A-4FA3-A258-863D3479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F0C858B9-44B7-4949-9C5D-A6802695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D1887437-5A9E-44C5-8BF3-B0E84E1F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0F265588-EF5F-41E7-B1DE-2785E903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28B02C12-1911-49E0-8F74-B0438744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EE59BB75-722B-4DE1-9E6A-05ECECC38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E3559973-6F4F-452B-8FA1-07B6BE86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4880FFA4-9B4D-403B-8879-AAB73044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4925539F-C4FB-4FF8-B6ED-EC51CAB8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5C5F4D97-0775-46E7-89E8-B066C706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31DC0135-1D1E-45C8-8EE2-32DBB099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787F697E-F509-4A04-A23F-7B1900A21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F3E1110D-91E3-4889-A50C-73FD6857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08F68457-9151-4AB3-9AF0-5E94ABF1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CC13DF4E-0978-4BA1-B0A5-70F0741F7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4B79ED98-FB58-4B7C-991C-0A287BD2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CC266FA0-9D4B-4E76-AF52-303DCB61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C0477773-6C61-43F7-A78A-695A69F8A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F9039821-AE8B-4DD7-8525-D8E9AD13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9630C028-E050-470A-A102-201A4216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DDC7D39E-2D0F-440A-860B-C91BA42A1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2C94F917-78EE-4D2B-A3DE-87BEA57E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E6F4C91F-B41A-4C04-A917-90D11F5DC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5FC6B781-F6E2-4979-9D53-CEC216446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E9F33975-670B-43DD-ACE3-0666CAAE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6D70EB6A-ADAC-462D-8A0C-81D11476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185B1FAE-1903-43AA-989A-1BFEEAA7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A91E9AF4-0A60-46FE-8899-77650A2E2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F9C83931-BE63-4B06-B4D4-634F63DD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42B6696B-8FC4-4A67-8597-6C41319C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DC4421A6-4B54-413F-8898-1B78241A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EDF08BCF-B7BD-4B0F-8018-52C9996A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AC4B6E5E-4381-4EC9-892C-A2B507FB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B285C4F9-C227-4745-B0B9-10E84E1F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8910E6A2-70C1-40CF-A341-F92DE69E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530B9392-1D0C-41CA-A2C9-0B9E6F93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08DF777D-5C01-4F56-A89C-B2EBB81D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8A6BB51D-FE73-4A9F-B781-E567A0F0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0C89C757-F758-46A2-9F40-86C103919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B4E0E19C-8F7D-45EA-8C3F-13B7E54B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C1F83499-52D2-4B0B-9A9B-253AD3495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7A58A325-8A41-435B-B7A9-3C150F34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F32E32E1-A0E8-450A-94FC-F685D00A7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279DFD76-3F59-487B-855D-9DA35609F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1C12B020-36F7-4006-970A-261050C1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6430CCC3-1CC5-4217-9E17-7EEAB97C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ADC32C30-99A0-4A61-8859-5107A7881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5787DDBF-09B2-4319-BDBE-2830C036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BD3D7D0E-780D-423D-9CE6-4E834E832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E33A5F6D-FF71-465C-B4A1-4BC5DB2B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363356D6-F485-418F-8967-BE9EBF5F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B8B469D2-5AA1-4A83-9FC0-B0108681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406165E1-C1FD-4CAF-91E6-4BDAA760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92D81D44-61CB-4382-8EAF-C586E60D1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30106917-059D-4051-8526-7140AE97A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7C04EF5D-45C2-49FE-A82C-BB2F19C7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0CDCAB3E-E168-45F0-90CF-AA5B857B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7EC335E1-0B80-4B89-A43D-D036C180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AE631FAD-3DDC-4A4E-A574-7B0AEC63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010D846E-CD97-455E-9F34-A5A2C484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9E3BC320-A5B2-49EB-9D0D-DBDF68B44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80FB5BD6-F5BC-41DA-8D36-760B05B8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518C7487-5090-4F95-A6DE-88C780F0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EDBF7621-AE5E-4A2B-A778-EEC103A3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B137F420-2ED2-4499-AC1A-9393EDBD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BD99C88C-DE2D-4D7D-B8DF-853E70A1B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038140A5-505A-4EDB-B7BB-9D0C06CC3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E2EDE426-2FF8-4F88-9B5E-2764ED7A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7B8C26E6-6B57-437B-9782-E6EEB80B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A3321599-E7D5-47F9-9087-49AFBAE39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637BC4F8-163A-47B5-A970-63BC2EE6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539F8CD7-EFE6-4936-A318-04EC20E7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6A99F5CC-CA37-492C-9E47-20DEDED0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8555A036-A887-4800-BBC9-38E5FC2E2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0086745D-E288-4EB8-BBB9-6C9E6DBE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BF29A0DB-085B-4EE7-89EF-22505934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D8C21EBF-39F5-4DD0-9BFA-C98285E0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296CD6E3-D140-4310-AA6E-1101F141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6D08B202-37B4-44D8-B6ED-AB75420C3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8129707C-765D-4D77-9A51-4CD9F3DF3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FE6FC4BB-10E7-4716-BA0D-02CAC75E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FDD03E58-8F10-46E4-B069-FA2450BC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174D78D0-57B7-4631-9CDB-E48953A4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384F9681-E93C-440D-AC6D-01DB40D45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C848414D-BB1E-4192-9678-7A863A97B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79CE560F-84C1-4406-B4C9-E3A54E80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12E3D7D1-1083-47B2-A0C0-233DD9AA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5EBC67FA-CBBB-4334-B541-1E220406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3F7E82D4-209C-45DB-80F0-D276001C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8434D20A-994C-4AB3-AAB2-C84E882C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9DD70123-5798-4BEC-BBF5-33E8A3C8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7470C6D8-E553-452F-8D41-0E4C1C38A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5573AD39-0C4A-4DB3-88A4-2E24EABE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D9D3A110-57B8-4E17-91FD-4F5BF39A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8FD82A82-8F82-4BAF-9954-CAC91A7C1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F2CB9F87-B931-41B7-9B4A-76E36327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DBA24CF3-C7BE-43E1-B8B0-F5F85279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9FF5780F-4EC0-40A1-8C9C-950A6025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284487BD-826A-4892-83CC-8DC9A1DF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8F5BC672-5F11-461B-BB43-AB890298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BE004960-5DCF-42F7-A3BC-FE9F73B17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E3E1AB14-C189-4E93-98F6-CD24D827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F77945AB-2B68-47A2-9522-2B82D6A0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99109F65-A144-42FC-B16E-BE491B7A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B0C5B8CB-4D50-4E6C-B5C5-E4D49791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11F8AB58-5252-4E8B-A223-0D3132FA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AAE5EC5F-7630-436C-A93A-71C0CACE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EA4C14E6-6FC3-4812-A236-045AA4ADE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BE978E85-230B-46F5-871B-72BEC196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888BD9BB-CD56-4E8A-A671-BE0876FA4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4A8BAC16-CB7F-4841-BE16-1A3F33B1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6873215E-A498-4BE4-AF5C-4CB7B576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80E64AC0-88DA-4B80-B830-3031299B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ABC59BA5-3BD4-40AB-A1C5-1EE844D7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213993DA-2227-4913-817D-FE783E75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65146DA9-B063-4AEF-8F4A-AEA7C21B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E8F5D419-EAD0-43CD-924D-401BB4C95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57152B11-A716-4B61-8A7E-BD31D6C3B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CF63A75C-969A-4543-970A-3061F6BFD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DD4B77A9-D968-4F3C-998C-684B4CA3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6893597C-0EC8-40E1-B107-0601A74C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0F27EE46-2EE5-43BB-BB00-66E43673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1FAE8F24-7A39-41DE-A897-C9BC27E6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69F501E9-5B65-426B-BB7B-B10F92CB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6E829E42-CFBD-4F65-AD1F-70A3C03FC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75D03795-C5D6-41A8-8407-9B72415E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90D8BF22-AE93-491C-AC16-623902EC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16B09B9B-EC3B-4E8C-9B2B-744620B8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4EBF781C-9F3E-4288-9BEB-C1BF5B20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7E4AB722-4BF1-401B-A96E-F6E37298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62BA12FE-5B72-4858-B22C-564149F5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3692B001-3DAE-40D1-B613-280DC2AD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37786B5A-7ADD-4391-9BF3-5A8E7FDC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AFE97F37-C881-40DF-BDC6-48C23895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E47522EB-1D69-4F66-8D86-A37F58BA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E6B6BED1-2074-45F3-93BE-425F34168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61CB03D5-021A-4933-95D8-9C37C087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4BE4CBAD-6E74-4972-A37E-EDA03FBB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41890C53-D97A-4632-8D27-9674229D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43C89B2D-9BFB-4159-9665-B7FC4395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7E15B917-63F0-45D9-8776-75948FE1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F2CD1894-6F5C-4DB8-BE9A-739EDB93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8598DBDC-1A42-41BF-8F5E-6C4B1196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F51D996F-0DB3-4393-8BCB-9D0455E48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6DD9E3D2-EDE4-4A60-BDE0-63D558AF2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0EBA74A7-F535-4F15-8017-23568CE1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471807D8-8DD8-4C82-8CC5-9148747F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85568BA7-137E-4A89-9E17-52170164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D0F86FB9-F048-4524-AB6A-12C3954D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09072C93-5F50-4524-B44B-0A5ABDD8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11A8A505-5CA7-4FB6-A43C-FB1167D6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0394E070-DA81-4688-A683-A371C03E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7A72597E-BBFA-4500-B423-11CFD35FE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5883BFE0-17AB-449C-A476-10A62366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A2274E3D-39B3-492E-896F-102D5C553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9BF916D0-1CF0-4863-A55D-9B5A5404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851306C5-7F4B-4DD4-A2E0-C729D892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8F878BEF-8FFB-45D8-A11B-A1B0B7627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38EEADED-BDC8-43EC-A93F-6FCBFF59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841DD3B2-C0F8-4002-B6AD-4CFF6817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8BFB5202-BA63-44ED-BCC8-0FF0A0BA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47CCD6BE-545E-42EE-BE83-44B58FD2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78D5B15F-07F2-4057-914F-68F03ABC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B13A98BA-2E3C-4C33-84A7-F600B72A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2DD3A5D7-10D0-4ED7-8453-63BD0FD2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01D5810E-39FB-4DC3-8685-8B53FDB0E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584E291F-A00F-4C94-85D9-D41DED08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626166C2-387E-432A-B822-BF60EA79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70EF695F-DD1F-4C9F-8D3C-5E3890C4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BD8D2E58-E952-44C3-AFC3-22E224F33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82047E56-FBC5-414D-BF16-21D589707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153D1A9F-0882-4F01-AD72-87740B47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DAB3D57D-2BEA-4080-9361-23F2C335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0951D00D-2C30-4840-ABE7-91F2513E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E91A8BB3-33D3-40A7-888D-F67B2FC2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C01AB27A-32AA-4371-B370-5528C75C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3E9B66BD-5784-486C-87D8-2FB3B42E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0368CC44-9F4F-47E8-BFDD-CA9E2D92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C6A28D94-44EE-4592-86A7-4571B055C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075FFFC8-21D0-4C9C-B519-AEA26260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BB48A21E-A504-4F71-8701-E5F7CB79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BFB44576-AC44-4CE9-BD3B-DFBAD673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90975C7A-0A9A-4905-99D6-232F9E98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D60CC5CD-71CF-40C5-A148-A6EBA4EE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097A39DC-439B-4C21-A5D5-59B961CC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A849DB34-4B4A-4E19-B213-2F5EDF7D0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377F9ED8-10F1-416E-90B8-B3C873C1E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08166356-915B-4175-A24F-14F6483AF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508E4E32-E341-4E0D-988A-1334870DB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8A786B56-C2B2-4482-9E36-EA807F64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21526AC9-33FF-4331-BCD0-48029A5F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CAC84A82-E079-4E44-BF69-ADAEEF12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003CBD34-AF91-43C9-B4A1-C232CEE5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F6445C99-43E1-4936-94D0-0199242FD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689937DC-5BE1-4D3D-9C0A-A65BDBF03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70B4D2C4-B59D-4303-8FB1-98570AA4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6D0DE17F-E890-4510-A7EA-7E6818EF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C76B2171-8559-47F0-81FD-1F846D62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52EC1B1C-91D9-4D37-8894-CA75F0E0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10C852D7-C9BE-4B09-8BF9-6EC397A2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40DDEE92-DF48-495B-9BF9-2C4BC037B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F8402C64-2045-45AD-AA9F-3B8F8BF5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59FB3FB1-47B4-4DC8-9459-6E42B3A8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E625914B-631E-471B-BB47-F2D0651F3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FBC773A0-4057-4936-900C-8B17ECC24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1531C68C-000F-4256-BC9E-C6A5114F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FBC68CB0-EDC3-4E1E-9999-600ADAEA8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F06F65CA-D95D-4444-8A83-F96141D9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6FCBFB68-6E36-472F-9E37-F143E46B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B3CC2976-992F-48B1-9690-DDA15877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D19493F7-82EC-4B19-8CEA-C666264E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8B5A80C6-1D03-4E69-B6AC-F6991C315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A2BCC0AC-22C7-4E90-8FFF-7B13CE3B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7387C668-A766-42FE-A062-FF6D7311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8310DED4-6137-483F-948E-9769F06D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64CCAB25-3FFC-454C-8BEE-4B367882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784C920A-A371-467A-AF1C-E003B3CBE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11B9E6B7-FA1D-43C9-A9B0-50C8FC72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F1B804C3-5959-4975-B42B-8893C297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FED8016B-A0F3-4E59-9CAE-44BD3EDE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784628BE-8CF8-4432-96C6-247634FC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CDE542FA-B7B6-4E10-9EB0-60B2DB24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D22BE56B-2969-4EA3-8C04-1D01DA0D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61098D3B-0A56-46BA-B230-B26F583A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72FDE51B-6589-4880-9C90-07780FC0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FFF36395-3A31-47BD-A7E9-75D64E82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DBAF0871-1FB4-4985-BCED-D597396F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7D5FE691-3DAD-42F7-80E0-3CB8065A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363158F0-DAEE-4EED-B8F4-3185AA10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C117E883-435D-411B-B174-9C8DAC6C0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7666EAD4-45E5-4813-88AC-F4C00A4B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97D01B72-5F2A-4B82-9217-909B3F5AE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326D1D0F-5859-4869-B162-F909C2E6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3DAB8F71-1C55-45F6-8A1E-8C4BBB7F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328E84B0-2F96-408B-B146-A6F9642E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C996C5F1-EBF5-4749-860E-8FC64767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123802EE-3B4A-446B-BA5E-1E679B78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04DA0164-BD99-4EB5-8D05-BC8B72C4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AD94A508-FCB7-474F-98D6-BEDC0CE4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D6784D07-5E4B-4555-B650-CCDBDDA6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63496E7A-95FA-4FCB-8AE1-10C00D04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A9733619-7A3A-4B6A-95E3-60B07D2D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C1E0A65A-5500-454E-9009-745E067A1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0E21C0C8-1C6E-49E3-82D5-15800691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9D086FA4-5D96-457C-8772-FB987E33A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EB61A674-5358-4F84-AF97-E4262827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1DF8CB35-5D28-4542-842B-559B5D461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A3B3667C-4D62-4F62-B20B-C4B3B467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E156A9E8-E909-4626-B984-3770BC57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18FB190B-CAFF-432B-8345-6D6FCDF8B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0FD40B05-CA81-44B5-BCD8-07C036917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61704FE6-10F2-4B3B-8B6D-8510AAF7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2A1326CA-C434-434C-8812-46891DAA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5DF021B9-39F9-4BEB-9467-60B782BEE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9CAEAC83-B345-436A-9242-4EC31CF6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26FB28EB-138A-4671-8408-071E86B0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8B996BAE-4A23-4932-82D8-4A676816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088BC689-9F6F-4B7E-8E95-5766289A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2A23501E-7641-488D-BEA8-601BE419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9FE139BF-F97B-4ECC-9CEA-4D3D5CABE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46B8EFA8-E67B-4C42-86FC-54890F9A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7102F767-C67B-4218-B366-CE3ED140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055F5BDD-0737-45B7-93BC-C4EE591E1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D6D031D0-ABF4-410E-B6E6-814F69E4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40A349C1-0B58-4616-8DAD-6AB4EC3C4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8962BF71-DE00-43A2-8C71-78D08E29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8A725F45-D655-41CB-9528-BBACF0A4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D809EF84-4458-41D1-A043-B3F53097D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228BAF66-A4D9-43AE-9A3C-66A92F7A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38110F1B-328F-4066-B229-BBFC7832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E3FF4D0C-9F48-4E06-8833-7F0523B7B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1699145D-182A-4474-A656-DBC3D212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D7F599DD-3EBA-4C4C-86CF-1CC058F7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0C424C0C-2C0E-4FB0-A724-5419B640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0142FA24-4C01-49B5-8749-053B0015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569680D0-6422-4036-9E8F-2660C5EC7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27698769-DA43-408F-85D5-30188DE8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0D163DA8-0DBF-4BC9-96F3-09B3EA61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1C651EE1-1172-444D-813F-225170E4D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2BEC91D6-6CE8-4FE3-A355-F97D9519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6FDA9C26-BB49-4F19-95B9-FBEAC0EAA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A712DC2D-365A-40A0-AFE7-CEF23E0F0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F20F3352-C851-483A-AE05-70B7DDF9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1831C1CB-E164-4F71-8128-67EFC150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A5828C23-8E60-4165-97B9-681DDDCA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35FA403A-E0BD-43AB-8BC6-05C0A0AF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D164F769-4827-44D1-920D-2233588A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6963B2EC-8D6E-440F-AB84-E7FBCBB6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CB148A0E-2101-44AC-AAE3-8DF18656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E29CA91E-A857-430E-96BF-548E2172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7F8BCB56-EE51-4CE4-999B-9E5DD0EF8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CA0719DE-84FF-4A1E-8D79-55E7C508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9DBF14AF-467B-4E6B-AAA7-BE8DC69BC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0B73E3A9-82E5-456D-A3E1-7A899A35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077A9745-B45D-439D-ADA3-3A3208B2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A01BB841-6A60-44D1-A42E-DFEA9718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972B28DB-FCCC-46B4-8B0E-6E3EF2A1E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95AE91C8-41A5-4BD8-AA5C-E653125B0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543943F3-0B7F-4350-BB28-0F1D1777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0A6993D7-0E01-4E77-9C76-E5DA076E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284E221D-E453-4166-82FD-5CCAE28F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97991318-20A1-4C0A-A0E5-4C15DDDB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ACACE265-6108-4D3A-ABF2-981F3023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6E34505F-FB8B-49CD-82B6-F06012B0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F55CBAEC-2A5B-454C-AF96-AC9C622C4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72E91876-D4EC-4EBD-9198-65767501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9BA97037-B7B9-4AE5-971F-CB9B78E1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4832969D-0745-485A-9673-15499660E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499B8695-D226-42EE-8513-E4AA1D5A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28F936C7-3120-4259-81E5-2A5AA58D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8075B1C0-D7E7-4F69-9995-E5196F7E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9F8ED6FD-4092-474E-AA82-F448D9F2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5D55A1FA-3926-43AB-9C14-FC9D16CB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5AFE33B3-1E1F-4EDA-8D91-4B32EDB6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15CE83AA-9D0F-458D-9C99-AAC93990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5EE41362-2AD6-4F7D-B82B-6B52FA4A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B5FFD42F-5325-4780-9CFF-5334266B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3EB7FB6D-2A32-48B7-8776-DC0D619E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B5AB443F-1E9A-4227-908B-B4BB628B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4790A565-1C54-4ADE-8D01-B3E27066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CB2FE74D-C20C-401E-A4E5-DE0B8427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8B714F76-0082-46E4-B04F-5604652D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8BBC07FA-5E61-4DC6-9B53-6A577895B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828611C5-8779-441B-83EC-4170DD37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D03FBE08-6472-4888-A607-F6683106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4948210D-2FA4-4237-B7B5-1DB43D363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14A6E6B5-4A16-4F75-9202-EA32EA37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F1AA2FEE-1254-4CD5-AEDF-5FA8C7CEA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3DADE818-106F-4EB3-9C2D-F27EB61D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094B9ABC-EA31-49C1-9D65-210C61EF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37D42881-F53B-4F34-A226-907FCCF1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60D4AC67-10EC-4A23-B85E-0C3BDD6D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87461605-3E65-4C41-8FC9-8AE741FD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272D4D0E-F7B1-4D95-A7B2-54E22136E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48E60C4B-2131-4645-8C13-69054A0F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D241AFAE-1384-4D2F-A54E-F8030BE5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5DF4FFC9-4006-4E26-912E-D1C6DFF3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7ED3C5CD-A719-485F-BAC2-42B47375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80A04-38CD-40F1-B9B5-B5BE243A01FF}">
  <dimension ref="A1:P60"/>
  <sheetViews>
    <sheetView showGridLines="0" tabSelected="1" workbookViewId="0">
      <selection activeCell="O21" sqref="O21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2021</v>
      </c>
      <c r="C3" s="8"/>
      <c r="D3" s="9">
        <v>2022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246.80199999999999</v>
      </c>
      <c r="C6" s="26">
        <v>246.70599999999999</v>
      </c>
      <c r="D6" s="25">
        <v>321.98099999999999</v>
      </c>
      <c r="E6" s="26">
        <v>321.84899999999999</v>
      </c>
      <c r="F6" s="25">
        <v>314.38200000000001</v>
      </c>
      <c r="G6" s="26">
        <v>314.31200000000001</v>
      </c>
      <c r="H6" s="25">
        <v>310.06</v>
      </c>
      <c r="I6" s="26">
        <v>309.39999999999998</v>
      </c>
      <c r="J6" s="25">
        <f t="shared" ref="J6:K19" si="0">+((H6*100/F6)-100)</f>
        <v>-1.3747606415125517</v>
      </c>
      <c r="K6" s="26">
        <f t="shared" si="0"/>
        <v>-1.5627783858077464</v>
      </c>
      <c r="L6" s="25">
        <f t="shared" ref="L6:M18" si="1">+((H6*100/B6)-100)</f>
        <v>25.631072681744882</v>
      </c>
      <c r="M6" s="27">
        <f t="shared" si="1"/>
        <v>25.412434233460061</v>
      </c>
      <c r="N6" s="28"/>
      <c r="O6" s="29"/>
      <c r="P6" s="29"/>
    </row>
    <row r="7" spans="1:16" s="30" customFormat="1" x14ac:dyDescent="0.25">
      <c r="A7" s="31" t="s">
        <v>12</v>
      </c>
      <c r="B7" s="32">
        <v>260.77300000000002</v>
      </c>
      <c r="C7" s="33">
        <v>260.76400000000001</v>
      </c>
      <c r="D7" s="34">
        <v>344.63600000000002</v>
      </c>
      <c r="E7" s="35">
        <v>344.63600000000002</v>
      </c>
      <c r="F7" s="34">
        <v>344.697</v>
      </c>
      <c r="G7" s="35">
        <v>344.64699999999999</v>
      </c>
      <c r="H7" s="34">
        <v>337.33699999999999</v>
      </c>
      <c r="I7" s="35">
        <v>336.41699999999997</v>
      </c>
      <c r="J7" s="32">
        <f>+((H7*100/F7)-100)</f>
        <v>-2.1352086034981568</v>
      </c>
      <c r="K7" s="33">
        <f>+((I7*100/G7)-100)</f>
        <v>-2.3879505697133681</v>
      </c>
      <c r="L7" s="32">
        <f>+((H7*100/B7)-100)</f>
        <v>29.360401575316445</v>
      </c>
      <c r="M7" s="36">
        <f>+((I7*100/C7)-100)</f>
        <v>29.012056879017024</v>
      </c>
      <c r="N7" s="28"/>
      <c r="O7" s="29"/>
      <c r="P7" s="29"/>
    </row>
    <row r="8" spans="1:16" x14ac:dyDescent="0.25">
      <c r="A8" s="37" t="s">
        <v>13</v>
      </c>
      <c r="B8" s="32">
        <v>250.34299999999999</v>
      </c>
      <c r="C8" s="33">
        <v>250.23099999999999</v>
      </c>
      <c r="D8" s="34">
        <v>334.27699999999999</v>
      </c>
      <c r="E8" s="35">
        <v>334.17399999999998</v>
      </c>
      <c r="F8" s="34">
        <v>347.959</v>
      </c>
      <c r="G8" s="35">
        <v>347.76499999999999</v>
      </c>
      <c r="H8" s="34">
        <v>325.76100000000002</v>
      </c>
      <c r="I8" s="35">
        <v>325.09100000000001</v>
      </c>
      <c r="J8" s="32">
        <f t="shared" si="0"/>
        <v>-6.3794872384390118</v>
      </c>
      <c r="K8" s="33">
        <f t="shared" si="0"/>
        <v>-6.5199200609607004</v>
      </c>
      <c r="L8" s="32">
        <f t="shared" si="1"/>
        <v>30.125867310050637</v>
      </c>
      <c r="M8" s="36">
        <f t="shared" si="1"/>
        <v>29.916357285867861</v>
      </c>
    </row>
    <row r="9" spans="1:16" x14ac:dyDescent="0.25">
      <c r="A9" s="38" t="s">
        <v>14</v>
      </c>
      <c r="B9" s="32">
        <v>250.23599999999999</v>
      </c>
      <c r="C9" s="33">
        <v>250.214</v>
      </c>
      <c r="D9" s="34">
        <v>328.41399999999999</v>
      </c>
      <c r="E9" s="35">
        <v>328.29899999999998</v>
      </c>
      <c r="F9" s="34">
        <v>313.66899999999998</v>
      </c>
      <c r="G9" s="35">
        <v>313.62900000000002</v>
      </c>
      <c r="H9" s="34">
        <v>314.15899999999999</v>
      </c>
      <c r="I9" s="35">
        <v>313.74099999999999</v>
      </c>
      <c r="J9" s="39">
        <f t="shared" si="0"/>
        <v>0.15621562857661786</v>
      </c>
      <c r="K9" s="40">
        <f t="shared" si="0"/>
        <v>3.5710983359308557E-2</v>
      </c>
      <c r="L9" s="39">
        <f t="shared" si="1"/>
        <v>25.545085439345257</v>
      </c>
      <c r="M9" s="41">
        <f t="shared" si="1"/>
        <v>25.389066958683358</v>
      </c>
    </row>
    <row r="10" spans="1:16" x14ac:dyDescent="0.25">
      <c r="A10" s="38" t="s">
        <v>15</v>
      </c>
      <c r="B10" s="32">
        <v>214.785</v>
      </c>
      <c r="C10" s="33">
        <v>214.227</v>
      </c>
      <c r="D10" s="34">
        <v>310.07799999999997</v>
      </c>
      <c r="E10" s="35">
        <v>309.96699999999998</v>
      </c>
      <c r="F10" s="34">
        <v>297.79700000000003</v>
      </c>
      <c r="G10" s="35">
        <v>297.71499999999997</v>
      </c>
      <c r="H10" s="34">
        <v>297.63900000000001</v>
      </c>
      <c r="I10" s="35">
        <v>296.5</v>
      </c>
      <c r="J10" s="39">
        <f>+((H10*100/F10)-100)</f>
        <v>-5.3056276591107121E-2</v>
      </c>
      <c r="K10" s="40">
        <f t="shared" si="0"/>
        <v>-0.40810842584349416</v>
      </c>
      <c r="L10" s="39">
        <f>+((H10*100/B10)-100)</f>
        <v>38.575319505552073</v>
      </c>
      <c r="M10" s="41">
        <f>+((I10*100/C10)-100)</f>
        <v>38.404589524196297</v>
      </c>
    </row>
    <row r="11" spans="1:16" x14ac:dyDescent="0.25">
      <c r="A11" s="38" t="s">
        <v>16</v>
      </c>
      <c r="B11" s="32">
        <v>226.68600000000001</v>
      </c>
      <c r="C11" s="33">
        <v>226.529</v>
      </c>
      <c r="D11" s="32">
        <v>292.50299999999999</v>
      </c>
      <c r="E11" s="33">
        <v>292.245</v>
      </c>
      <c r="F11" s="32">
        <v>279.577</v>
      </c>
      <c r="G11" s="33">
        <v>279.20999999999998</v>
      </c>
      <c r="H11" s="32">
        <v>281.95</v>
      </c>
      <c r="I11" s="33">
        <v>280.38299999999998</v>
      </c>
      <c r="J11" s="39">
        <f t="shared" si="0"/>
        <v>0.84878226749697205</v>
      </c>
      <c r="K11" s="40">
        <f t="shared" si="0"/>
        <v>0.42011389276888167</v>
      </c>
      <c r="L11" s="39">
        <f t="shared" si="1"/>
        <v>24.379097077014009</v>
      </c>
      <c r="M11" s="41">
        <f t="shared" si="1"/>
        <v>23.773556586573903</v>
      </c>
    </row>
    <row r="12" spans="1:16" s="30" customFormat="1" x14ac:dyDescent="0.25">
      <c r="A12" s="42" t="s">
        <v>17</v>
      </c>
      <c r="B12" s="43" t="s">
        <v>18</v>
      </c>
      <c r="C12" s="44" t="s">
        <v>18</v>
      </c>
      <c r="D12" s="43">
        <v>228.4</v>
      </c>
      <c r="E12" s="44">
        <v>221.51900000000001</v>
      </c>
      <c r="F12" s="43">
        <v>247.715</v>
      </c>
      <c r="G12" s="44">
        <v>245.08600000000001</v>
      </c>
      <c r="H12" s="43" t="s">
        <v>18</v>
      </c>
      <c r="I12" s="44" t="s">
        <v>18</v>
      </c>
      <c r="J12" s="45" t="s">
        <v>19</v>
      </c>
      <c r="K12" s="46" t="s">
        <v>19</v>
      </c>
      <c r="L12" s="45" t="s">
        <v>19</v>
      </c>
      <c r="M12" s="47" t="s">
        <v>19</v>
      </c>
      <c r="N12" s="28"/>
      <c r="O12" s="29"/>
      <c r="P12" s="29"/>
    </row>
    <row r="13" spans="1:16" x14ac:dyDescent="0.25">
      <c r="A13" s="37" t="s">
        <v>13</v>
      </c>
      <c r="B13" s="32" t="s">
        <v>18</v>
      </c>
      <c r="C13" s="33" t="s">
        <v>18</v>
      </c>
      <c r="D13" s="32" t="s">
        <v>18</v>
      </c>
      <c r="E13" s="33" t="s">
        <v>18</v>
      </c>
      <c r="F13" s="32" t="s">
        <v>18</v>
      </c>
      <c r="G13" s="33" t="s">
        <v>18</v>
      </c>
      <c r="H13" s="34" t="s">
        <v>19</v>
      </c>
      <c r="I13" s="35" t="s">
        <v>19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 t="s">
        <v>18</v>
      </c>
      <c r="C14" s="35" t="s">
        <v>18</v>
      </c>
      <c r="D14" s="34">
        <v>226.93899999999999</v>
      </c>
      <c r="E14" s="35">
        <v>219.68600000000001</v>
      </c>
      <c r="F14" s="34">
        <v>230.96700000000001</v>
      </c>
      <c r="G14" s="35">
        <v>226.96199999999999</v>
      </c>
      <c r="H14" s="34" t="s">
        <v>18</v>
      </c>
      <c r="I14" s="35" t="s">
        <v>18</v>
      </c>
      <c r="J14" s="48" t="s">
        <v>19</v>
      </c>
      <c r="K14" s="49" t="s">
        <v>19</v>
      </c>
      <c r="L14" s="53" t="s">
        <v>19</v>
      </c>
      <c r="M14" s="54" t="s">
        <v>19</v>
      </c>
    </row>
    <row r="15" spans="1:16" s="30" customFormat="1" x14ac:dyDescent="0.25">
      <c r="A15" s="42" t="s">
        <v>20</v>
      </c>
      <c r="B15" s="43">
        <v>237.22</v>
      </c>
      <c r="C15" s="44">
        <v>234.56200000000001</v>
      </c>
      <c r="D15" s="43">
        <v>323.387</v>
      </c>
      <c r="E15" s="44">
        <v>322.84399999999999</v>
      </c>
      <c r="F15" s="43">
        <v>303.13799999999998</v>
      </c>
      <c r="G15" s="44">
        <v>303.01299999999998</v>
      </c>
      <c r="H15" s="43">
        <v>304.16199999999998</v>
      </c>
      <c r="I15" s="44">
        <v>303.69600000000003</v>
      </c>
      <c r="J15" s="45">
        <f t="shared" ref="J15:K25" si="2">+((H15*100/F15)-100)</f>
        <v>0.33779994589922069</v>
      </c>
      <c r="K15" s="46">
        <f t="shared" si="0"/>
        <v>0.22540287050392749</v>
      </c>
      <c r="L15" s="45">
        <f t="shared" ref="L15:M25" si="3">+((H15*100/B15)-100)</f>
        <v>28.219374420369263</v>
      </c>
      <c r="M15" s="47">
        <f t="shared" si="1"/>
        <v>29.473657284641178</v>
      </c>
      <c r="N15" s="28"/>
      <c r="O15" s="29"/>
      <c r="P15" s="29"/>
    </row>
    <row r="16" spans="1:16" x14ac:dyDescent="0.25">
      <c r="A16" s="37" t="s">
        <v>13</v>
      </c>
      <c r="B16" s="32">
        <v>257.18900000000002</v>
      </c>
      <c r="C16" s="33">
        <v>257.18900000000002</v>
      </c>
      <c r="D16" s="32" t="s">
        <v>18</v>
      </c>
      <c r="E16" s="33" t="s">
        <v>18</v>
      </c>
      <c r="F16" s="32" t="s">
        <v>18</v>
      </c>
      <c r="G16" s="33" t="s">
        <v>18</v>
      </c>
      <c r="H16" s="34">
        <v>265.95299999999997</v>
      </c>
      <c r="I16" s="35">
        <v>264.02199999999999</v>
      </c>
      <c r="J16" s="50" t="s">
        <v>19</v>
      </c>
      <c r="K16" s="55" t="s">
        <v>19</v>
      </c>
      <c r="L16" s="50">
        <f>+((H16*100/B16)-100)</f>
        <v>3.4076107454051083</v>
      </c>
      <c r="M16" s="51">
        <f>+((I16*100/C16)-100)</f>
        <v>2.6568010295930122</v>
      </c>
    </row>
    <row r="17" spans="1:16" x14ac:dyDescent="0.25">
      <c r="A17" s="38" t="s">
        <v>14</v>
      </c>
      <c r="B17" s="32">
        <v>227.792</v>
      </c>
      <c r="C17" s="33">
        <v>227.76900000000001</v>
      </c>
      <c r="D17" s="34">
        <v>305.983</v>
      </c>
      <c r="E17" s="35">
        <v>305.85500000000002</v>
      </c>
      <c r="F17" s="34">
        <v>265.447</v>
      </c>
      <c r="G17" s="35">
        <v>265.34100000000001</v>
      </c>
      <c r="H17" s="34">
        <v>309.654</v>
      </c>
      <c r="I17" s="35">
        <v>309.589</v>
      </c>
      <c r="J17" s="56">
        <f t="shared" si="2"/>
        <v>16.653795296236169</v>
      </c>
      <c r="K17" s="57">
        <f t="shared" si="0"/>
        <v>16.675900068214105</v>
      </c>
      <c r="L17" s="56">
        <f t="shared" si="3"/>
        <v>35.937170752265217</v>
      </c>
      <c r="M17" s="58">
        <f t="shared" si="1"/>
        <v>35.92235993484627</v>
      </c>
    </row>
    <row r="18" spans="1:16" x14ac:dyDescent="0.25">
      <c r="A18" s="59" t="s">
        <v>21</v>
      </c>
      <c r="B18" s="60">
        <v>251.536</v>
      </c>
      <c r="C18" s="61">
        <v>244.45400000000001</v>
      </c>
      <c r="D18" s="34" t="s">
        <v>18</v>
      </c>
      <c r="E18" s="35" t="s">
        <v>18</v>
      </c>
      <c r="F18" s="62">
        <v>317.36099999999999</v>
      </c>
      <c r="G18" s="63">
        <v>317.22500000000002</v>
      </c>
      <c r="H18" s="62">
        <v>284.435</v>
      </c>
      <c r="I18" s="63">
        <v>281.79599999999999</v>
      </c>
      <c r="J18" s="64">
        <f t="shared" si="2"/>
        <v>-10.374935798664609</v>
      </c>
      <c r="K18" s="65">
        <f t="shared" si="0"/>
        <v>-11.168413586571063</v>
      </c>
      <c r="L18" s="64">
        <f t="shared" si="3"/>
        <v>13.079241142420969</v>
      </c>
      <c r="M18" s="66">
        <f t="shared" si="1"/>
        <v>15.275675587227042</v>
      </c>
    </row>
    <row r="19" spans="1:16" x14ac:dyDescent="0.25">
      <c r="A19" s="37" t="s">
        <v>22</v>
      </c>
      <c r="B19" s="32" t="s">
        <v>18</v>
      </c>
      <c r="C19" s="33" t="s">
        <v>18</v>
      </c>
      <c r="D19" s="67">
        <v>268.14600000000002</v>
      </c>
      <c r="E19" s="68">
        <v>268.14600000000002</v>
      </c>
      <c r="F19" s="34">
        <v>263.22199999999998</v>
      </c>
      <c r="G19" s="35">
        <v>263.22199999999998</v>
      </c>
      <c r="H19" s="34">
        <v>264.334</v>
      </c>
      <c r="I19" s="35">
        <v>264.334</v>
      </c>
      <c r="J19" s="50">
        <f t="shared" si="2"/>
        <v>0.42245708945301885</v>
      </c>
      <c r="K19" s="55">
        <f t="shared" si="0"/>
        <v>0.42245708945301885</v>
      </c>
      <c r="L19" s="50" t="s">
        <v>19</v>
      </c>
      <c r="M19" s="51" t="s">
        <v>19</v>
      </c>
    </row>
    <row r="20" spans="1:16" x14ac:dyDescent="0.25">
      <c r="A20" s="38" t="s">
        <v>23</v>
      </c>
      <c r="B20" s="32">
        <v>680.98</v>
      </c>
      <c r="C20" s="33">
        <v>676.83</v>
      </c>
      <c r="D20" s="34">
        <v>666.54100000000005</v>
      </c>
      <c r="E20" s="35">
        <v>654.226</v>
      </c>
      <c r="F20" s="34">
        <v>661.47199999999998</v>
      </c>
      <c r="G20" s="35">
        <v>646.59100000000001</v>
      </c>
      <c r="H20" s="34">
        <v>659.33</v>
      </c>
      <c r="I20" s="35">
        <v>648.96</v>
      </c>
      <c r="J20" s="56">
        <f t="shared" si="2"/>
        <v>-0.3238232306129305</v>
      </c>
      <c r="K20" s="57">
        <f t="shared" si="2"/>
        <v>0.36638307678269655</v>
      </c>
      <c r="L20" s="56">
        <f t="shared" si="3"/>
        <v>-3.179241681106646</v>
      </c>
      <c r="M20" s="58">
        <f t="shared" si="3"/>
        <v>-4.1177252781348415</v>
      </c>
    </row>
    <row r="21" spans="1:16" x14ac:dyDescent="0.25">
      <c r="A21" s="38" t="s">
        <v>24</v>
      </c>
      <c r="B21" s="32">
        <v>211.75800000000001</v>
      </c>
      <c r="C21" s="33">
        <v>211.02199999999999</v>
      </c>
      <c r="D21" s="34">
        <v>290.32499999999999</v>
      </c>
      <c r="E21" s="35">
        <v>290.32499999999999</v>
      </c>
      <c r="F21" s="34">
        <v>302.34300000000002</v>
      </c>
      <c r="G21" s="35">
        <v>302.21199999999999</v>
      </c>
      <c r="H21" s="34">
        <v>270.39499999999998</v>
      </c>
      <c r="I21" s="35">
        <v>268.52800000000002</v>
      </c>
      <c r="J21" s="56">
        <f t="shared" si="2"/>
        <v>-10.566806573990476</v>
      </c>
      <c r="K21" s="57">
        <f t="shared" si="2"/>
        <v>-11.145818167379176</v>
      </c>
      <c r="L21" s="56">
        <f t="shared" si="3"/>
        <v>27.690571312536008</v>
      </c>
      <c r="M21" s="58">
        <f t="shared" si="3"/>
        <v>27.251187080020117</v>
      </c>
    </row>
    <row r="22" spans="1:16" x14ac:dyDescent="0.25">
      <c r="A22" s="38" t="s">
        <v>25</v>
      </c>
      <c r="B22" s="32">
        <v>209.45400000000001</v>
      </c>
      <c r="C22" s="33">
        <v>196.303</v>
      </c>
      <c r="D22" s="34">
        <v>320.86200000000002</v>
      </c>
      <c r="E22" s="35">
        <v>313.36599999999999</v>
      </c>
      <c r="F22" s="34">
        <v>339.69499999999999</v>
      </c>
      <c r="G22" s="35">
        <v>332.86700000000002</v>
      </c>
      <c r="H22" s="34">
        <v>333.863</v>
      </c>
      <c r="I22" s="35">
        <v>326.50700000000001</v>
      </c>
      <c r="J22" s="56">
        <f t="shared" si="2"/>
        <v>-1.7168342189316803</v>
      </c>
      <c r="K22" s="57">
        <f t="shared" si="2"/>
        <v>-1.9106730315711644</v>
      </c>
      <c r="L22" s="56">
        <f t="shared" si="3"/>
        <v>59.396812665310762</v>
      </c>
      <c r="M22" s="58">
        <f t="shared" si="3"/>
        <v>66.328074456325169</v>
      </c>
    </row>
    <row r="23" spans="1:16" x14ac:dyDescent="0.25">
      <c r="A23" s="69" t="s">
        <v>26</v>
      </c>
      <c r="B23" s="70">
        <v>294.375</v>
      </c>
      <c r="C23" s="71">
        <v>293.911</v>
      </c>
      <c r="D23" s="70">
        <v>350.69299999999998</v>
      </c>
      <c r="E23" s="71">
        <v>348.23599999999999</v>
      </c>
      <c r="F23" s="70">
        <v>365.46199999999999</v>
      </c>
      <c r="G23" s="71">
        <v>361.27100000000002</v>
      </c>
      <c r="H23" s="70">
        <v>369.387</v>
      </c>
      <c r="I23" s="71">
        <v>367.64</v>
      </c>
      <c r="J23" s="72">
        <f t="shared" si="2"/>
        <v>1.0739830680070668</v>
      </c>
      <c r="K23" s="73">
        <f t="shared" si="2"/>
        <v>1.7629425002283625</v>
      </c>
      <c r="L23" s="72">
        <f t="shared" si="3"/>
        <v>25.481783439490442</v>
      </c>
      <c r="M23" s="74">
        <f t="shared" si="3"/>
        <v>25.08548506180442</v>
      </c>
    </row>
    <row r="24" spans="1:16" x14ac:dyDescent="0.25">
      <c r="A24" s="59" t="s">
        <v>27</v>
      </c>
      <c r="B24" s="60" t="s">
        <v>19</v>
      </c>
      <c r="C24" s="61" t="s">
        <v>19</v>
      </c>
      <c r="D24" s="60">
        <v>354.42099999999999</v>
      </c>
      <c r="E24" s="61">
        <v>353.97</v>
      </c>
      <c r="F24" s="60">
        <v>347.94099999999997</v>
      </c>
      <c r="G24" s="61">
        <v>347.94099999999997</v>
      </c>
      <c r="H24" s="60">
        <v>351.827</v>
      </c>
      <c r="I24" s="61">
        <v>351.64400000000001</v>
      </c>
      <c r="J24" s="64">
        <f t="shared" si="2"/>
        <v>1.1168560186928289</v>
      </c>
      <c r="K24" s="65">
        <f t="shared" si="2"/>
        <v>1.0642608948068926</v>
      </c>
      <c r="L24" s="64" t="s">
        <v>19</v>
      </c>
      <c r="M24" s="66" t="s">
        <v>19</v>
      </c>
    </row>
    <row r="25" spans="1:16" x14ac:dyDescent="0.25">
      <c r="A25" s="37" t="s">
        <v>28</v>
      </c>
      <c r="B25" s="32">
        <v>567.178</v>
      </c>
      <c r="C25" s="33">
        <v>567.16800000000001</v>
      </c>
      <c r="D25" s="32">
        <v>614.101</v>
      </c>
      <c r="E25" s="33">
        <v>613.93299999999999</v>
      </c>
      <c r="F25" s="32">
        <v>634.62400000000002</v>
      </c>
      <c r="G25" s="33">
        <v>633.95399999999995</v>
      </c>
      <c r="H25" s="32">
        <v>611.47900000000004</v>
      </c>
      <c r="I25" s="33">
        <v>610.99699999999996</v>
      </c>
      <c r="J25" s="50">
        <f t="shared" si="2"/>
        <v>-3.6470413977410203</v>
      </c>
      <c r="K25" s="55">
        <f t="shared" si="2"/>
        <v>-3.6212406578395218</v>
      </c>
      <c r="L25" s="50">
        <f t="shared" si="3"/>
        <v>7.8107754532086915</v>
      </c>
      <c r="M25" s="51">
        <f t="shared" si="3"/>
        <v>7.7276926765967033</v>
      </c>
    </row>
    <row r="26" spans="1:16" ht="2.25" customHeight="1" x14ac:dyDescent="0.25">
      <c r="A26" s="75"/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1"/>
      <c r="O26" s="77"/>
      <c r="P26" s="77"/>
    </row>
    <row r="27" spans="1:16" x14ac:dyDescent="0.25">
      <c r="A27" s="78" t="s">
        <v>29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1"/>
      <c r="O27" s="77"/>
      <c r="P27" s="77"/>
    </row>
    <row r="28" spans="1:16" s="1" customFormat="1" x14ac:dyDescent="0.25">
      <c r="A28" s="80" t="s">
        <v>30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6" s="1" customFormat="1" x14ac:dyDescent="0.25">
      <c r="A29" s="81" t="s">
        <v>31</v>
      </c>
      <c r="B29" s="81"/>
      <c r="C29" s="81"/>
      <c r="D29" s="81"/>
      <c r="E29" s="81"/>
      <c r="F29" s="81"/>
      <c r="G29" s="82"/>
      <c r="H29" s="81"/>
    </row>
    <row r="30" spans="1:16" s="1" customFormat="1" x14ac:dyDescent="0.25">
      <c r="A30" s="83" t="s">
        <v>32</v>
      </c>
      <c r="B30" s="83"/>
      <c r="C30" s="83"/>
      <c r="D30" s="83"/>
      <c r="E30" s="83"/>
      <c r="F30" s="84"/>
      <c r="G30" s="84"/>
      <c r="H30" s="84"/>
      <c r="I30" s="84"/>
      <c r="K30" s="85"/>
      <c r="L30" s="85"/>
      <c r="M30" s="85"/>
    </row>
    <row r="31" spans="1:16" s="1" customFormat="1" x14ac:dyDescent="0.25">
      <c r="A31" s="83" t="s">
        <v>33</v>
      </c>
      <c r="B31" s="83"/>
      <c r="C31" s="83"/>
      <c r="D31" s="83"/>
      <c r="E31" s="83"/>
      <c r="F31" s="82"/>
      <c r="J31" s="81"/>
      <c r="K31" s="85"/>
      <c r="L31" s="85"/>
      <c r="M31" s="85"/>
    </row>
    <row r="32" spans="1:16" s="1" customFormat="1" ht="15" customHeight="1" x14ac:dyDescent="0.25">
      <c r="A32" s="86" t="s">
        <v>34</v>
      </c>
      <c r="B32" s="87"/>
      <c r="C32" s="87"/>
      <c r="D32" s="87"/>
      <c r="E32" s="87"/>
      <c r="F32" s="87"/>
      <c r="G32" s="87"/>
      <c r="H32" s="87"/>
      <c r="I32" s="87"/>
      <c r="J32" s="88"/>
    </row>
    <row r="33" spans="9:14" s="1" customFormat="1" x14ac:dyDescent="0.25">
      <c r="I33" s="81"/>
      <c r="J33" s="81" t="s">
        <v>35</v>
      </c>
    </row>
    <row r="34" spans="9:14" s="1" customFormat="1" x14ac:dyDescent="0.25">
      <c r="J34" s="89"/>
      <c r="K34" s="90"/>
      <c r="L34" s="90"/>
      <c r="M34" s="90"/>
      <c r="N34" s="91"/>
    </row>
    <row r="35" spans="9:14" s="1" customFormat="1" x14ac:dyDescent="0.25"/>
    <row r="36" spans="9:14" s="1" customFormat="1" x14ac:dyDescent="0.25"/>
    <row r="37" spans="9:14" s="1" customFormat="1" x14ac:dyDescent="0.25"/>
    <row r="38" spans="9:14" s="1" customFormat="1" x14ac:dyDescent="0.25"/>
    <row r="39" spans="9:14" s="1" customFormat="1" x14ac:dyDescent="0.25"/>
    <row r="40" spans="9:14" s="1" customFormat="1" x14ac:dyDescent="0.25"/>
    <row r="41" spans="9:14" s="1" customFormat="1" x14ac:dyDescent="0.25"/>
    <row r="42" spans="9:14" s="1" customFormat="1" x14ac:dyDescent="0.25"/>
    <row r="43" spans="9:14" s="1" customFormat="1" x14ac:dyDescent="0.25"/>
    <row r="44" spans="9:14" s="1" customFormat="1" x14ac:dyDescent="0.25"/>
    <row r="45" spans="9:14" s="1" customFormat="1" x14ac:dyDescent="0.25"/>
    <row r="46" spans="9:14" s="1" customFormat="1" x14ac:dyDescent="0.25"/>
    <row r="47" spans="9:14" s="1" customFormat="1" x14ac:dyDescent="0.25"/>
    <row r="48" spans="9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77" customFormat="1" x14ac:dyDescent="0.25">
      <c r="N60" s="1"/>
      <c r="O60" s="1"/>
      <c r="P60" s="1"/>
    </row>
  </sheetData>
  <mergeCells count="12">
    <mergeCell ref="L4:M4"/>
    <mergeCell ref="A32:J32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46-48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2022-12-08T06:25:52Z</dcterms:created>
  <dcterms:modified xsi:type="dcterms:W3CDTF">2022-12-08T06:26:38Z</dcterms:modified>
</cp:coreProperties>
</file>