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223DEB54-3101-4C89-B368-64AB02D35DD7}" xr6:coauthVersionLast="47" xr6:coauthVersionMax="47" xr10:uidLastSave="{00000000-0000-0000-0000-000000000000}"/>
  <bookViews>
    <workbookView xWindow="-120" yWindow="-120" windowWidth="29040" windowHeight="17640" xr2:uid="{B30C840D-4021-42B1-8A96-59A129FB6ECC}"/>
  </bookViews>
  <sheets>
    <sheet name="47_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<sst xmlns="http://schemas.openxmlformats.org/spreadsheetml/2006/main" count="94" uniqueCount="36">
  <si>
    <t xml:space="preserve">Grūdų  ir aliejinių augalų sėklų  supirkimo kainų (iš augintojų ir kitų vidaus rinkos ūkio subjektų) suvestinė ataskaita 
(2022 m. 47– 49 sav.) pagal GS-1,  EUR/t 
 </t>
  </si>
  <si>
    <t xml:space="preserve">                      Data
Grūdai</t>
  </si>
  <si>
    <t>Pokytis, %</t>
  </si>
  <si>
    <t>49  sav.  (12 06–12)</t>
  </si>
  <si>
    <t>47  sav.  (11 21– 27)</t>
  </si>
  <si>
    <t>48  sav. (11 28– 12 04)</t>
  </si>
  <si>
    <t>49  sav.  (12 05– 11)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</si>
  <si>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</si>
  <si>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</si>
  <si>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</si>
  <si>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</si>
  <si>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</si>
  <si>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</si>
  <si>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</si>
  <si>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</si>
  <si>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</si>
  <si>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</si>
  <si>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</si>
  <si>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</si>
  <si>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●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</si>
  <si>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</si>
  <si>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</si>
  <si>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</si>
  <si>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</si>
  <si>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</si>
  <si>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</si>
  <si>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</si>
  <si>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</si>
  <si>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</si>
  <si>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</si>
  <si>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</si>
  <si>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</si>
  <si>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49 savaitę su   48 savaite</t>
  </si>
  <si>
    <t>**** lyginant 2022 m. 49 savaitę su 2021 m. 49 savaite</t>
  </si>
  <si>
    <t>Pastaba: grūdų bei aliejinių augalų sėklų  47  ir 48  savaičių supirkimo kainos patikslintos 2022-12-15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</si>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</sst>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08F7F80B-BA79-4BBF-A888-3C4E3FFA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B96DEF8-2C42-4FB1-BA09-66261C35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F6815BD-22DA-46DF-BF89-25521FB8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A9BC172-44AF-495C-8227-554EEB71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082835E2-3C77-4AAC-A5AE-870CAF8B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F8BFF48-3D59-49E7-A7A0-4A371B07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9938975-A4A6-4152-AAF3-4A2659C1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7D1FCF2-B61B-4D28-A9D1-A1F60474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A1789EF-5613-4FD3-AF20-4A10388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69DC555-C9D5-4DAA-B8D9-E7DA859B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973111D1-C2A2-4745-B1CA-F102563C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5D222EF-642B-478B-B89B-FFEB784F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8ACBB93-32B0-4DD8-B7AE-B9DB50FF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6F4F3E8-F5E8-4475-ABAE-9B884A24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192EDC7-21F8-4E50-91E6-771C5847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7C153F9-2089-496E-B1F0-84BF8DA6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C52F427-BA32-4F38-82FA-09D4E32D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9418DBF-C0D4-4EDE-A9A8-75716A6B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680E530C-F00D-4CBF-9BFE-5A85EE23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A9B1058D-EC70-4296-B283-954A06DB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54DECC6-1B2A-464F-86DC-8E732C96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1F46AFC3-07BD-4B35-B706-A2E47915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6F05262-2003-4578-B087-679DAF2E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9A66F08-1ADA-4927-BAEC-573F66F7C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132530C-A67F-46FA-92E9-09226AC0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E1D7D4C2-C6AD-45EB-A7CD-F8DA131D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51619228-4A0D-4DE7-A607-750D0F93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9EC996EF-147C-4239-804D-692FF46D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F0E15362-18A9-4478-AEDE-18B9448A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2E4C82D-4DCC-4B1D-B010-742E018D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DEFD7BD-92CD-42EF-A90F-11858A9E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0934FF5-9217-49F5-9243-1F633409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0AB55C36-E93E-44FD-A7FF-C7601677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ADDF708-F76E-467F-9901-294DF827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6CE3350-8EB5-4EC7-B8ED-D16D4027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528F55A-BC2E-4357-B606-F4461019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608B19B-0DCE-4AB4-BD2D-6FAA6100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0EF048C2-6693-4FE7-ABD9-572E1AA9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588AB47-E5A2-495D-9395-91561DE5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7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373131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4FA203E9-B17D-4EFF-AE21-707BD450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EC58F7A-B8A8-47BF-8C04-8A5B138B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F1655A77-9B85-494F-90E3-E741FD70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8384A99-4B4C-49B7-9E57-498C5250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C01FBF9-7FEC-46B1-A1E0-F1C91096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B190115-C1AC-4E03-9E58-03B579AB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218A7027-85BE-4C17-A8D3-47D5F473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08C691B-06AB-4978-8679-A4951600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42EB8FC3-AE9E-4647-ACAF-651C6FAE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B0E8188-DCE3-4E88-8F90-D11485DC1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9E14232-FB72-496F-BA32-121706AF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2EA13AA-0922-4C36-A9BA-D0718450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BEA0A41-84BC-42E0-A890-960CC1AE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D89B00FF-38F9-43DE-8C26-12DF8320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94BF663-AD25-4CA0-8AAD-80F655D6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82B5E040-F88A-4BB1-BA18-E28A9478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CD7B84B0-2D49-4AE4-88C8-1D0637520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86EB1EB-1B68-46DE-A86A-EF2C4F6F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4472381-63DF-472C-8C99-E8483E6E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0FEF3E0-48D8-4BCB-91DC-EAA01238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8A1D96D-2E63-4219-A646-439D6EC6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7D018DB-FDB1-411A-BF02-9CBFBCCA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27161A7-D7B8-44ED-A8EE-47157ECD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E7389FDB-1BC8-4288-9C52-9C28B9B3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1F00A56-D0DD-48BE-9F47-52F34D0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0D04047-4F3C-4BDB-AC5B-659442E8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86CB9266-4819-4D34-BC8C-269589F1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F12A510-EA2C-48BF-9D52-D0C75E8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7382CCF-0A52-4E39-9D23-73DC5387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44875BCB-4F59-41E1-BEF0-AE81577A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825D62F-3C29-43B6-929B-62D5A176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913E321-09C3-4286-A159-C6531B17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D354DC47-26B7-47CF-BCE4-F7AF5AD9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9BE89E9F-CAE0-4FCD-87BF-99F50CA9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F0625B36-F03A-4112-941A-9A44CE6D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17E9F5A-4AA0-49E0-99D6-7C9E481D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F85DFD5-06A6-48C8-89B2-89E0FF6E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689E9186-8FDF-474F-B327-0DA79C0F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A36FFD42-D6D1-4040-A17F-6F5DFE71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2CD663E8-4E45-4F52-8180-80FF9F4A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6A870AA-1787-47DC-8F07-18E13001B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364FEE7-06BC-4F62-8887-B4E99E72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DA43C733-2AE2-4316-9281-23A8FFB9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50DCE6C-8041-44ED-BA35-1D4ED847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C2D7022-A788-4674-821F-BFAA169D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E2BCC18-041C-4A53-B389-012E8718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51000E0-1BB0-4FDA-B99F-36CC60EF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28C9DF4-AA8C-4294-B413-412A2F4E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8C5B1CE-00C4-4BFE-87E1-71F9A29B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8453CE4-9F4A-41DC-A8DC-04B755D8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1D7CDBC1-D833-4D95-9F97-74E4F20A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4B348441-7BE0-4D7E-9701-885F053E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B24A7618-60D3-436B-9E51-0D80DAF9C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C8531CE-E115-4AA5-95B4-364F023A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03645F5-FB8A-45B1-BF62-834F7364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A5B1267-7F74-4FE3-AC7C-CADC3767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9F6C5D2-2674-4ADA-9F04-19FE9399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BC8A309-3F12-42F8-A593-8E0CB223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498D984-A917-4546-A9F0-93824673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35284D09-2EA7-4F45-A36F-063EDD99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51975070-157F-4161-80A2-AEDD14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E49E9E5-0116-445F-A6AF-E66C91DD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9B94056-7DAA-4F90-88A1-40E0108A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394668A-0C6B-4E91-857B-23AE5406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715E88EF-1FC0-468B-BB18-088C2A33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2C280984-F0B7-4219-A682-63736017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C7E77A3-3E71-4144-8387-A925330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1C388D8-5AD6-482B-A67F-98F0F89C0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0B65CC1-89D8-4C42-AADC-B9409699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00DDEF21-8622-419A-AFDB-13694621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4B77453-A779-4176-8616-CB534321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DC54D92-961D-4341-AD74-06909566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4066BF9-33C3-4604-A9D1-13651010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5312176-7F82-4645-9883-F0E49118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9CA1A129-8D8C-4159-86C9-A777E6B9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120B775-3E50-4E51-9DC6-22D99681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E56A248-EB4E-40BE-8CBF-746D24E7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D6DDA45-05C0-4B5C-8043-7577BBB3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3D539C5-1870-4F1C-9B86-E1847CEC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73EE285-00BB-4D63-8983-44CEAF98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B5CEA4C-82AD-4A0E-BB32-F89D472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0E1EEBB-E1CE-41F2-B197-A1701E10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2C9A479-CEA7-412E-8963-48D1F41D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666A6959-9BC9-4F1D-99E7-97BE0A2E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D8E3156-4BB7-436F-977C-31F86629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B792971-23C3-4AC0-BDE7-69E64648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DC5584B-BF62-42FC-ABE0-804B7DF7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45481A34-4304-49B1-A515-1343B9D4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01B8BD3-CA81-4C4F-A34B-93109EFF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FD888FED-474F-4CAF-94EE-E4FF4B78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6982D90C-4E4E-4014-BB82-2DA88E40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B5DF6B42-69D2-4CE0-966A-4767CD62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C19BF77-B525-4F57-B32C-B3477448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B0883728-861F-4EF3-A513-3F778C63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EB91E1CE-F101-42E4-8CA8-DB3A5236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7C285EA-E715-49DA-A0B7-FE9C73D0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FF73736E-42C6-498C-87CC-749A4114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C38B41E4-BB2D-4D5D-B936-7287036E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185A2FA-E658-4824-8FE5-FC7EF536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18AF69B-3D9B-453A-83B0-240D2FC4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F683B87-8C38-490F-93BD-6AAFD393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BF3250EF-428F-4585-81BB-F35ABC7B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6EFBDD7B-5A07-484A-9361-A33F89AC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D055FC9-9355-4C2E-97E6-ECAAA7DC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A5CD7118-52AE-489D-BE26-C54B93EB1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E12C8CA3-45B1-4A99-9A29-8A5435F9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93DD3B43-7E30-4D94-AFA4-C933DB429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C86B1658-C553-4598-B807-0679FC1F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CB67F86-7F2D-4528-9059-0D509DD9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DA6B715B-FAAB-4D26-A61A-E8828F67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AA4AD4E4-AD22-4AE4-AEEF-2F2756A8B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B8E6738-CC28-4F24-BBBB-6CECC5DC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E90524B-BF71-445C-B32F-DE00704C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2DECA13-CB18-4142-9C74-0F4C4D2D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7C54DE6-7344-4542-885D-079DA5AD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DBB8E1BC-5421-4413-9233-E6A285A4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2B58D97-BF6A-4285-B433-0D257D40E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4311F6E3-6F89-4AC4-A60D-05990D5A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8E5822CE-131B-49F8-B8A5-B599BAB0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9EAD5D28-C9AB-4934-8AF3-256F8E69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B4672EF-94F7-4924-B469-7DBB3DC5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B25C0C4D-B7B9-4F36-8FF0-2B97609D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068133B1-F6AB-48B3-AF33-AF858F17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7115224-6718-4F19-B1CA-82516E61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F9514FC-D44E-4661-86D9-51756C9E4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D88EDDEB-D080-421C-BDAA-0D87E33E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F1B4A5E-2FF3-45E6-B40F-6CC8D4EE8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8DB1BA5-71C2-486A-89D0-71E3C164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388DB1EB-E91F-49D3-8E59-8B9540E3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B6CFBEE-0BDD-45E1-B4C6-22A17DC5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20BBF1F5-4D38-4D8A-93DD-33ABEBF4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5F373D6-6392-4A1C-93B6-A2D00184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3F1EDB98-B8C6-473D-828B-965784F1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20E3428-7C8E-4539-9BC3-7B4C33A7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9BFC91F5-50A0-4A09-B0E6-6932F2EF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5D623EC-9609-439B-93A6-295CB793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0FD83E73-AFF2-407C-89DC-73EA5DAB0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2AF24A1-E291-4983-B1FE-1DCD7035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A9EA6CB0-CA23-469A-920E-AD87A2B2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DDCA4F9-E082-4A39-BE8E-D8AF7266F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D1FDF82-DB65-4215-B447-1A2C6FDB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3885EDEE-B8A1-4D58-A9DB-9E34B81D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5A8F792-8A4D-43A7-AD8F-66DE8DAD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E37986E0-7F13-429A-BB9B-8806EADF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C0D2860-8425-4CA6-80ED-B4A18742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C4E96C94-B390-479A-B11F-5624905D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3D3448C-BD58-4933-8B36-7AA9F5A9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52C1B0AE-0A21-4EBB-8003-2D51127B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FA9C20A-8690-4157-86AD-AB100C93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0D4C069-4BCA-490A-BE17-0B8E672A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08F62849-F286-47BE-B438-AE2BF4E8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F8DCCF1-9950-403E-AF2C-4E2665F1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C7D4865A-3898-4F84-8578-C990D6A3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0FF50037-902E-47F8-8BAF-10C2AF6B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0818ED87-2FA2-4532-A444-EBD24A60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5F78F4AA-0738-4AA5-94F0-A8DC1682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66AE01D8-A5C8-4E3F-9B2F-4BB1797A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91FCB656-2FD7-4504-BD41-A02264ED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685F747-1F94-41CA-84D6-A4867E6B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22E0C765-1466-4C51-B915-0BE4A5E1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B9F0221-4A92-40BB-A6D4-10894119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E41FDF5-05E7-463B-B058-519574AB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D5685664-BD1C-4E0F-B979-39EAD44B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C24F81A0-3082-4C26-A51E-82A567B4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4F22442-A4E1-4468-8B93-FEEA515F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B16E12B-8587-494F-871E-6DE0474B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D401740-749A-4645-AB18-E11FB1D7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C503E72-726F-4E32-9615-019C3024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2426C6E-1E2B-44A5-967C-D380D73B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6BC5CFB8-E54B-49E1-A652-C7549235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0AD1BA9-0741-4045-9016-4EF89C60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300A4897-B6DA-4E16-B3AF-2CA8A095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FAE3F64-0FB7-449C-B78B-47AC514B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5BA35C2A-585F-45CD-A965-6749F39B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BDFBB38-83A6-4177-9B1D-47C7335C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D0E0709-12B4-4A20-A87B-A9DA3713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C1CC4B0-B621-43DF-AEB3-071E66BC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2708A90-0359-473C-BF45-F25FD299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81094393-3F38-4773-8610-28A9D0D6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DE3BC74-3BC2-4661-81FD-B878F74A1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37CCB431-0693-41ED-8796-031108A4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6E61F5AD-ACAE-4B65-9A5D-B52F96E9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80CB048-1349-40A1-ACCC-5122C241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C513AC9-5709-4F86-AE93-E0ECF10F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3D005DA-C289-4F67-A8BF-35DEA77F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CF53081-67E8-4466-811B-A6376E805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DEF9665-890E-4112-91F4-27BF00089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47D67364-710E-46C3-943D-D279CBB5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4BE3CC7-064E-43D6-B4D4-75B727F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FBBCF0D-6025-4C4D-988F-59DCD241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A628129-5708-4B0D-A0C6-CA0A8521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395F2A71-264C-4084-B3A2-1ECCB6E8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68F5430-FB23-4D50-96C4-E54E3456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1A83659-1BFB-4039-B842-9C858D3F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373131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D6F73C4-FA7D-479F-A383-559C894C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3AB9C0F-DBEC-467B-B1C0-B93C2DB5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E73A085-9466-49E4-99CD-AC105933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9FBEB8D-8006-4A1B-B413-411D5CC5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9A5F2504-4C55-4218-8263-8F2B5DA6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44F1537-24F2-4AF7-9756-BA6177AE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D7AC00A8-7AA9-45E5-9829-02BEC3C5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0274CE4-4E6F-449D-B086-C11D4FD3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0820A59-1C16-4A8C-B2D4-9D7F4005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82A89F6-360D-4360-B624-FF176DB0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8D0811EF-C4C5-4E35-8BD9-A9454827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56CE737-6C4B-45EC-BFA8-32B042D6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5FD2389-4D71-4C85-AFBB-95192B7C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1C8FE99-F94C-4204-924C-DCF931F0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DB02B7B4-DDDE-4CE7-BF63-03452BD5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F1F7104-B6F3-4F56-AFC6-89095C1C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F8F028B-E8EF-4B4C-8055-CEC4B84B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7BA1500-BD0A-4399-AE2B-F2D06334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86F3BA74-23B0-4D73-9568-73084B3B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1FB33073-F0E3-4F1D-B440-5A94C19F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139278E-8437-4E0B-B53E-3C58FA8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D3E87C54-9E38-4063-882F-A926E077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8FB744D-DAFC-41FF-9FCA-084F3BC1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84947FF-B456-4C11-81C6-5D925D760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8B2CDF5-9208-46A9-BB7F-74E6D4CB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8E49B41-C1C1-4521-A92F-E243BC3A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539923A-8005-4AF0-86AB-E39F84EB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9A11CC70-34E5-4C88-B472-BD1D3149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AE1F3088-8869-459D-B696-2FD00094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DF37625B-60EC-44C1-BA85-661EC52D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49B0B5C-3281-41A7-9F93-CD39A541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5BC8AA5-7545-4668-AA21-55665C76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0350DEBE-4284-4F10-9CA1-9E5195BE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4B2C76AD-B70D-46EC-9FD2-CAB9CF84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F965B94-FC71-4A18-95A7-BFEF369C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5566F84C-7DAB-43E6-B5FA-080D37D2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AAA94C3-4DCA-4692-848E-0816D9077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65200CEA-1374-4907-BF63-25B4D733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1EBBCF1C-6870-4603-8E71-92536286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3D288658-85A2-48A1-981C-C58E100B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B0B7A4B-046C-4622-8B4E-3A7CE5CC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A1EEDB5-C574-447A-ACB1-77239926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D2016E30-359A-46C2-89E6-A6AC2CE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E6E63C9-0931-46D0-8AC5-E4C3C94F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BF2C2D42-6D76-45D6-8CB7-944E631EC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7D820C3-710A-4818-99E9-30693CCC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8798FFAE-FE92-4039-A821-76E2180A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AE2B60A-4CC4-45A6-A03C-7D2BD1C2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0801C76-C3BC-457F-8246-231D8CA1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F37C692-5E1D-41F9-92BA-40A1533C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B903651-A92E-4073-96EA-034DE5B1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8A25826-B41A-4366-987F-C11F7CA2C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9FD8B8E3-A63D-4F31-A0E4-C515787A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5994CE33-CAD1-4346-BF15-6A5CB5E0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773C0676-AB75-47C4-A65C-3E6C60D9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F4582E9-FE36-45D0-AF6D-8F4D6512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1B8970F-A4C8-43E2-8390-573AFB6C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01F85B87-4B22-4191-AFC1-33FD21CB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A067A40C-7A77-4C7D-BD04-802E7152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A0A0DF1-647C-4A88-8B2A-90AFAC9C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8D00941-BA25-485E-B17D-B3D58834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5E79E50-DDE2-4802-AC10-FF54E0D3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0CAE2DE-3399-49AF-870D-990495C9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6F073A2-08AD-442E-B646-954ABF2A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9A1A94A-46DE-4038-A96C-60E446C2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0E53D9E-0A71-477B-9522-C9852CBA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7418FBA-F533-4DBA-A521-E8648510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A57F9A1-6C3D-4201-9F35-DF01C054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079254BB-C7BD-4339-BF99-66DDC889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08388E5C-8001-43A7-90B5-E16AD3B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9AC3D0A-40F2-4D45-8C35-A1402BEE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9D24133D-786E-4E52-A6F4-CF80C6C7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D3C52FB1-F771-4386-B366-CC11B8C7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EF557B6-57F0-40A6-A0F6-3C20AEE7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45A83CD5-4A46-43ED-ADBD-BE9AD69C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B535437-7FE9-4D8D-95EF-95358CF4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946719C-7B92-475D-BA95-24CB1575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1EC62C0-775E-4CBD-9F77-4EC68304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276F635-D824-4670-8963-F807849D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4949E46-8F1B-400A-B4CE-C3FD57F1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62CD1E9-3D61-4B64-9083-48BF90E2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F94B941-55A1-4772-8AB9-2425EB68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6DC55BF-04E6-4535-B6D9-15E19905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00FE062C-D40F-4FE6-B678-AB026DFE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C03CC81-18A2-4816-A510-0C0F7C0D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C430A535-6BE6-4243-B8DA-8BE41974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2E66A9F-1A59-46DB-91C7-AB3B385E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367A1AF1-0324-41D9-AC37-8EF40644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979D64F-4E1A-4912-BED5-C2826A5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98D71DE0-C4A0-4F52-86FD-0380A787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46469CBF-CB68-418B-82D3-111618CB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3C391A0C-B424-4E0E-827E-41A6EE8A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8EF0072-8849-47DC-BE47-1103DE6D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91E714A2-A78D-40FB-9214-CF167F24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FF850ACA-E583-4F7A-806F-A33A388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F73274D6-CF3C-457A-992E-0931EF8C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E3BC69B-DC6F-4501-A504-694532C1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26CC24E-6657-4388-9EBD-CA391602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E620941C-2A2C-4B3C-A061-E7DE1A48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A6EE8DC8-C3DC-4F44-A9BD-48285F43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EA8D284-12D7-4B8A-BB5E-5CCDF026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5B45BCA0-4C57-4DC5-93E0-1641A723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477F411-9876-444C-A313-CD099708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BB8E18B-6D9A-4EC7-8F59-365EED16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26388F5-7379-4B7B-92F7-4E6B6FFC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33F575C-2E67-4AD8-BA0A-ECD60F39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37256995-E696-4FD0-B76D-E6D3F8EE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6B56F218-8772-468F-A654-3A349D65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D5FEBAD-B74B-4CBE-AAAE-2786C65A2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E9C1779-6F11-4930-B082-4AEA764E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BF70EE0-47F7-4DE1-A72F-2D37B625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E99A9591-5025-4438-86A0-20CD7B9F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FDD1BD7-F688-48AF-8244-9FD1DA98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5B1654B0-42F1-4204-AF6E-8FDFFAFF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52C855A-618E-4DB5-8B20-0769BF99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EFB9F19-C64D-4090-89D5-63FBF93C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41A19C90-7569-4FC5-8AF8-1A17177E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16065C1A-42D7-47F9-AAF8-4D205A87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5029AF8-E99E-4190-9EBF-75076289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AFBC038-1C92-4D5D-B185-AE5A7D40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2D2A5C1E-910D-432B-AFF0-F69A9631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E5354456-712E-4B2A-996A-984BC2DF3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3C3B3DB1-2079-4367-96BC-4070218B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13E2560-015F-4BD9-9913-BE7F4E10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1E3A855-1AE3-4B03-92F8-BBE06604D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4506874-8DF4-4652-B7E1-38E8B88C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C3152C25-0604-44E1-B89C-81DFAF3B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A71E84B8-2755-44EB-B84B-66028B0D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39D2EFB-EF03-47EE-A16A-42E639CA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6B287D45-B6D9-4C69-BD3B-D1777F5F3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D668D95-6349-4EAF-A4D4-626E1B93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DF2E716-5CCA-4AD2-89AA-9952FE9E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A3967920-20D2-4250-8BFA-F97C6B1F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B76AD1B-B37D-410C-AB53-3601F985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C3DC18D-5C0D-4F56-B2DA-DB481B23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41157A0-4864-45F3-BE0F-7058D215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36F329C-52D2-4E9C-8786-DD089534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ADDB154-80BE-4BDB-AE80-8F137A6A5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A3BE67D-E731-4ACE-9701-0FBE71D2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25BF2C2-BFA2-4C3C-87EA-001AC2AB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1B029899-0BE4-4145-A192-747F5DCD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502AC64B-D7D6-46BF-B246-A52D0F37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56C49D90-11B0-4E03-824B-013ECE07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7463571-5FFF-40FF-A7A3-8EB52EF64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C8FE79EC-4BD3-4408-BE8A-FE7A340D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A9FF001E-EFEC-4AAF-921F-4708C87B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3D12F9F-7E0C-48AF-A8AD-98BC3F21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9498FFFC-98C5-4B20-8DB5-75B2616E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DF432FB3-19C6-43AF-AAD1-3E7CD1FC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54FCBA64-72F6-4A7F-B8DA-E149886C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977B16F-DA47-48C5-9EEA-4E90B2E7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7DBB38DF-3B46-447D-9E0C-5F1A4905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0B6549E6-83DC-4AF8-8DE7-00574B5E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D753867F-8B93-4217-BA37-9AB028C4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CFB7EEE-EC5B-45F4-8800-EBD42443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335031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BB18A16F-9E2F-4259-BDCD-19C939105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795DDA9F-43EA-43DB-BF33-808DA1F2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945A6AEE-B553-4E66-AEB1-88D88957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AF8F8A6-8E6B-4E68-B9FA-11712024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9FFBB6CE-E27C-4FFC-A7E2-F9EFEB1F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B0690B2-EC2F-4BE9-B422-1D3136E2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519CBB4-47D8-4BBA-A69C-AA9C9568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9E030FC7-84D6-4263-A929-32159EED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C3166EC0-11D1-4315-B471-2F85FE7CC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687A641-2347-4F0B-9D4C-27186159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241940E-F9A4-4E1B-B643-15CD9232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DFECF22-199D-4A5D-B09C-15DDEFA6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9E94402-B966-45AD-86C0-1B259DE3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8732E4B-E504-41DE-9B16-0A230BC1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ADC4E52E-4338-4661-BC50-C0003480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FED476CC-7957-4A63-80B5-F7EF0AD03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2DDEE6F4-17C9-45A5-B201-7FB9341A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5A1F0E5-A208-43E4-B1D8-78137B50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4B20CA2-83E0-49DD-AC3F-235E3063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9C20410-3FFA-4469-BF14-6E06EFDF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2C232C7-287C-4257-A404-F2BED9D5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A99DF4B9-5CDA-4BF8-A315-C756674E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D0F75D99-89D2-4472-A8A9-EBE6DB068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0E50695A-33C2-47BD-B6F9-C8CC16E1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DC2A8BA-15A9-4C63-947C-7940DF90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2074E9F2-A2B5-400C-8783-B73223C5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0DF42A9E-FDC4-4AC8-B632-F79D2775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F3A96A2-825B-4BC1-82C3-03B10114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B5BB870-8754-4368-A23D-8D8BAD48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1058EB0-B8A4-431D-BDA1-454B72D0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7635B5E-5811-47DD-81A0-C788FDF9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F4D46B4-521B-43BF-BAEF-4BD383F5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5F41988-2EFB-4169-9553-E9C072AF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8DEC49A-ECF6-4253-BF72-C2E30FB1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AAB7CC9-9A2A-4FD9-9D61-225D71E1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4F8D91D-5DDA-4CEB-B7D6-5628BCC6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69E763C-C711-4A25-9A0B-9FC293FD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1BB7F569-BEB0-479D-9EDB-CD2DC881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ABE549B2-BEC6-4507-A3C0-CF8F6619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0553026A-3FEF-4218-BE8F-B59B8B61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008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11181</xdr:colOff>
      <xdr:row>30</xdr:row>
      <xdr:rowOff>38100</xdr:rowOff>
    </xdr:to>
    <xdr:pic>
      <xdr:nvPicPr>
        <xdr:cNvPr id="430" name="Picture 2" descr="https://is.vic.lt/ris/space.png">
          <a:extLst>
            <a:ext uri="{FF2B5EF4-FFF2-40B4-BE49-F238E27FC236}">
              <a16:creationId xmlns:a16="http://schemas.microsoft.com/office/drawing/2014/main" id="{F145D733-AC75-4005-ACFF-829DBC0F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FBB59A76-52DD-4771-A8ED-2E49AC4B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34F76871-7316-451D-9104-59F5BB96E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39345A33-12FF-4A60-A455-5D4A5EE0E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EA1C0B7B-F569-47F2-A417-860277E0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73FBA72-95F6-4CD4-8634-D7DB4D34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483A5FA2-50C3-467E-8F56-9AC139D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1432C45-4DB9-48D0-A972-14C60C93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5A5A4854-1721-4DBD-BB96-FA890017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7A88B5B0-4FB9-44D4-88AB-B7F17D96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985A4E0E-6F2D-416B-89BB-BC68D936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514C9C9-ED94-461E-9AC6-1633F8569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CA7A8C04-ABC0-46CF-8DC7-336FF2CE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DF1A41A4-51F9-4920-B201-463A1126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B179B2E4-D287-4A66-871B-4CBF6C93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722DCD9A-2ECE-4329-9465-1FACBF03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033880B1-15D6-4337-A26C-BA5C9B17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9C71A6C1-D5EA-4EBA-9B18-E7189535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10C50E1-58D7-4D58-8C9E-EA224789B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01031FB-FEA9-4790-A7D5-2A5C65B2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3C10DECA-8938-466A-AD3F-CFF843A3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9DDCE294-C9E1-454A-BCFA-9E527C47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7DFB04D6-2B05-48DE-BAAB-9A3469E6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C8079E9-1DC1-456F-BA7F-1A1BD33A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EF205204-E1E3-452B-AE78-FED31E27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908061EF-50C3-4AFD-829D-F22F6432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9D065FB-050E-4457-9292-565D2FF5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73A1CEC4-21D1-49F4-B032-D0E0FE6F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8E1DA1D-EA75-42FE-ABC7-61C67EC7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66151FB-5FFA-4E53-9BEA-FE7A5D28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7BABFB0D-3D65-41D8-8A37-4D13B6ED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0D8227C9-6F76-4712-978B-2CC6B6C6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30FD9FB-FEC8-4F4A-9D05-EA25E4CC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68FC0D56-55D9-4FD3-A74E-25A35D4E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CB876E0-5632-4D91-99FA-5919A08D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FBB3BDF1-3E11-4EF9-BC42-62FB3F6F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BAAC80DC-FAA9-498E-8FA0-366C7EA9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96E41893-E4E2-47EE-8AC7-626554FA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A761D1C0-7859-4314-9DD7-176F9094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0654B527-2130-417C-88B5-387C2CF4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0DE57024-4676-4137-B51B-1E3545D9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CCDC47CA-A11F-4BDC-96C0-FB349C02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2426380-282E-4BFA-B76B-A1ACE1CF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081228FC-398F-4B3E-856D-8264488C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4" name="Picture 2" descr="https://is.vic.lt/ris/space.png">
          <a:extLst>
            <a:ext uri="{FF2B5EF4-FFF2-40B4-BE49-F238E27FC236}">
              <a16:creationId xmlns:a16="http://schemas.microsoft.com/office/drawing/2014/main" id="{41D6E745-1A68-4BC6-9C3F-7D5F1129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837C9575-E2B7-47B8-B5D2-AC3B5D5C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1066B922-2C27-45B4-BBE8-32A4390A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83ECF0A-A401-4851-B05E-54BAFC6F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DAF9E200-FAA2-4F64-832A-9C51A2D7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113B5BA1-7BEE-4A4B-8340-61072F23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E10C01D4-EE5F-4603-875B-5A2A1004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1A6F1D87-4E59-4726-A58F-525E030F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231BDFE6-8CDA-4685-8676-A913415E1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157262E8-9E33-427E-8C7B-155B57F0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D82EE21A-4010-492D-9717-C4639FAB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12944743-B097-42E7-B2D0-D2FB30CB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98323E8B-DE24-40B0-91CD-AFD127F59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DC633417-3513-4261-805A-6F0FE45C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4EDA282D-A1BE-44E6-889B-E2D957BB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2FE7794E-7486-44E9-911A-C21D2904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414BF0F4-0333-4B19-90C0-7D6195FE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359DC85-0E46-41CF-9D65-A7B92E25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F1EE084-4AC4-4D59-B008-4DCCB080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BBA72AA-17B1-46FB-96A8-A6253236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4ABCFE11-5E68-4A5A-9ACB-21A91636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4A09287F-6F47-4A66-A880-2B7CB1AD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A6F73B2B-50F4-47D3-AEA0-CB6C5739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E1F59DA-CE10-49A4-BA56-AE196343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08E415C8-62F9-4D70-AE7B-A7FB568E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821FA4F3-CE89-4B9E-A598-05E4A6CA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A19711F2-E015-48D7-B6DB-7598D198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13C3133D-8159-429C-AC6F-9256D759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C2B312BD-50CF-4695-8883-1AF021DF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0687144E-BAC5-436D-99B8-1027B9C8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16CFBDDC-7218-44D6-B54B-A776B351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7EF1EA7-B532-4743-B2E3-42FB79BD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6DBD1CC8-CAD4-4EF5-B865-6DB28D3B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F0EC5D8-11A3-42CD-944A-D3493217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6CE60A23-4CA3-4A8D-8564-0A410BC6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id="{6F18DFB8-2751-44A2-AB5F-B34A9108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52CF6A5-5DD7-403F-8B32-366609F8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4C6B96CB-1619-46A3-88BD-E72AE9FC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46D663E2-3D59-4807-B0A5-12D8A990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BC33518C-D797-4CF5-B5A5-B2F97654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160F0F63-3EAC-41FA-B173-FB8CC5908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17746860-0F9B-423E-8ED3-639952A9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F6CEDD7A-5982-4ACE-9643-8CD4E5B1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139C1D3A-6CFC-48A3-BF17-2632C8BC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EDCDE74E-B565-4E6E-8578-55AE5DB9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90E58044-ECB1-4695-A09E-00EFA76E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6942AF6E-A739-4338-BB5A-21DD0867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165A3156-9EEE-4745-A2A2-6B7A24A3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C7B32689-5145-4B68-8BCD-3965982B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FA5EB9E0-9D77-480F-8322-CF425885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7F33D5E0-5570-4892-BFA0-10DCD19B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A1731741-2EDB-4084-8D3E-9218C104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30104FF5-E05B-420C-862D-A469A1CD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0</xdr:col>
      <xdr:colOff>975277</xdr:colOff>
      <xdr:row>30</xdr:row>
      <xdr:rowOff>57150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1E8FA1CE-357A-49FA-A8DF-8FABAD0E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3DE1C98-45DC-43AC-90BC-CB6428A8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56BA7157-0A68-4D42-8D8F-C87548CC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872D84D-D575-4D8A-A966-6BE9459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1038031E-36CC-4715-A5BB-94CC5345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F0A8650C-89D9-4C9E-BB40-180D753B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C31494F4-E28C-455A-BCD9-486A4BA7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08792CD9-2B55-4104-A005-C6CB7135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8E3A263-B7BC-493B-884D-B7202344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F79739F-E5EB-4D60-8C59-DA296540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B494873E-F97D-437B-A396-C9D82F85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FDC20304-85EE-4795-83B7-965A39DA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8FAAA79-6E40-46C3-BB9F-6B4CF1DFD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0224CB7-A1BC-4BB2-820F-21497ECB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EE2738EF-34A6-4876-A66C-5EF90C047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94DC2B7D-1BF5-4C3B-8962-05AD78B0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6C559BB3-5B92-4D67-9D61-6BA4743B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2B5A70DA-7904-419C-8D3A-04AB827B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98BF3014-EEEE-4DFD-875F-BF274E5E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E02827F4-C746-435E-AEEC-E3CFA29C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id="{AD745578-CCE9-4762-A4D8-3AE60364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7713F501-917C-4969-8E8D-FC374324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id="{04FEE912-82B2-4E77-9F64-82A75D62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EEC1719-43BA-49D4-9ED4-4686F3414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id="{3F1B299F-14B3-49A6-BE00-C005A29D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B1F0EFB9-996E-4ABB-94C0-ED1E8EFF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7A1D2B52-8E85-4EFC-AA46-01E518A4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5A41F73B-6E30-488F-8689-1FEEDAF9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1FABC390-3C63-4D07-B2E7-72AACFFB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26280A52-C9DB-4431-9E58-8CAE7629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AA02634A-D588-4D1D-BA80-F60745E1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FC924260-633B-44DC-8090-2715C358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BD9003E-878D-4AB3-9A0C-66CB5EC1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B1A96609-1DA4-4228-802E-7D0A70272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0A9640B-5AAC-4E15-9D97-BCCF5135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D7E31CA6-D66D-490C-BC1F-DB0672F8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D1C84E20-C389-41CB-AA1E-A6A5BD2D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8A322FA-5C2C-40CA-B6B5-AD6440755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12D6A19-635D-42ED-B690-2E3086B6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9C0C9B29-8CBE-4A19-85BC-436086F8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93E7A9D-3B52-4B1D-9C90-B8B0A6D3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D3F918D6-642F-4846-9DDA-BE52C32F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103BB70-2D7A-47B5-B4C9-26367EC5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5B694BE1-29CB-4FD9-8849-81AB8ED20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828A3B16-6A56-4D13-83CB-153E3DB5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DA39E44-B6FC-4F10-B6E9-A0ADB4E8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9AE80BF4-2815-48FB-8F0D-A6EDA781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0AB89192-1B59-4B01-9F71-0849EA4A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AE3EA093-0FC7-4025-893C-FE99F757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3D6183DF-4648-46C9-BA74-44A8C4F9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8E36081C-CC23-450A-96BD-A54E52A5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F4E1DE4F-4FE8-4C5F-9C65-F3E4AF64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7B866BA3-DEB7-40B4-A126-67F694E7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57536038-9D25-412D-8ACB-A2477FA7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9D5160BD-1476-4FBA-BBF5-A8B8BC26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0D8B399-9F34-41D0-9D16-9B5EEC67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F5E6EA81-7A26-4A49-8877-043D6C01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B665C86-2445-4953-B8BE-A94942FA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89F72424-BF6B-4438-A73B-6962D77C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34603F5A-35FF-414C-B93A-BA4D7A17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FE4B1FEF-73B9-4A64-A09A-CA08FC5F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87636506-1ABD-449B-982B-DAF30766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E3714894-3315-46E0-AAAD-85EE9000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82F06CE2-7DC1-4FE7-8B9A-38F7B0D7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84B5AD38-4023-4330-B76A-4193B3A1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9964135E-FDD7-4CBC-9A2C-08D61006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CA584375-39EE-4B1E-ADEC-14A14E31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D59BF7CC-3CAC-44F4-80C7-93CA144A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B35424E-FBCF-4F1D-AFBE-9EAF2C24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02BFAC7-6021-4BED-9B16-A6BC6436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6B6398E-A526-4758-AB09-2AADD3D1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E8713F5-593F-478B-8D95-16D588FD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id="{85FA4262-6442-40A4-9449-19898B38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F920FF17-D3AF-4E8C-93F0-34F9FBBA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id="{6F02B4B3-604F-4442-91AB-17E4A38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ED81193E-4367-4AEB-B4C0-9BA26CAA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id="{630C6CC9-3A0D-4DAC-B2A5-82D29668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6B107E0-3B71-437A-B997-1EFEEDB6D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1423654-0F79-4BC5-B8D8-2060BD3D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433227CC-4FF1-4801-9825-D1885F5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092D65C-8336-4E30-9EFB-CA70DF32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9F4178C5-65F2-4B87-AAD7-B7DB9698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D54A035-1C0F-467C-BE4D-A67D0C3B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ACD2DA44-F487-4004-9100-9EE3AA96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C8BF1C52-55D6-402E-89F2-F05E392F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6F4755D-FA8B-4DE3-A77C-122063158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191A515-87B1-4732-A350-186EE66E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DE91A6CA-F111-4552-B682-501677D9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8A885FD5-F306-41DA-A1C5-75B718B8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D3A0A276-8A33-4295-A474-8522DA0B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67A23AFE-5007-4BD3-9AF6-428AB6B8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357C4DFC-1C8F-49BA-8E86-770C17EA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0ACF3FF4-3359-4877-8DD2-0D92094A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9E6D85A1-A684-4DD6-ABFE-7D10DB8C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51DEE06-61D8-49F0-8574-94103B6D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E306ABE0-F3C9-4633-AC34-0C87DC27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C0BA0051-4F73-4A0B-B564-B305EDFD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11181</xdr:colOff>
      <xdr:row>30</xdr:row>
      <xdr:rowOff>38100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B41D483A-3B2E-4109-BEB3-7A039E24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676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D06EF764-9891-43A6-805D-B768883F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261AA1F3-C598-46C5-967D-11085F8E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8CF4220-D6DA-44FE-A13A-12EF12D2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3405BC67-E5EC-4689-B23B-B9432F6E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5571CF0E-5603-47C7-B389-2F5A06EC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43B2D347-042B-4CAB-91D7-DF158B6C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38E9B40C-CEB4-47A3-B976-F43D9D7A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1A6A1708-A43D-48E4-B33D-A935DDD09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186269D-CFCC-4E6B-8F78-1A128160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6A13D2C6-2123-44FF-8144-61CC4B09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F2F19587-8DBE-4C9D-8626-2E22681F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3FC88A40-4CEF-47D9-9C52-6F8E46583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B48C2EFC-3512-4304-8E5B-CAEDC5E6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AD5269E9-5311-451D-A1AE-AAE63871A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F0CDBCA-BEA4-47CA-95E8-E39F4332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65993BF6-DCF6-489B-889C-8BBC22AA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EE8AC401-6C61-45BD-9476-FE2BB222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C66D4496-C14B-4ADE-B86B-34394359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BD2E2E1-C397-471C-ADCB-78B0657F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4A589706-A824-4EDD-B889-0375A21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B0B6C80C-B95A-4BD6-9588-727A22F6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682E0A08-A1AF-435B-A720-6234B78E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4D9A3193-5C28-4484-99C0-A07EC5C2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AAED05AB-D0F6-446C-807C-F0D265EB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C80C2E4-6E7E-43C5-87E6-E3426551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EAED83C5-7540-40EC-BB04-4989367E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373E41F7-A40F-4923-856C-5D4F1E33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0124131D-3058-4361-963D-DAD79530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A345CF7-9494-4B16-872F-DC1591256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968D3DF-A129-4395-A493-6EC4944D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5637ABC4-D9DB-49F9-B852-7E7992AE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826A8214-7E3C-483F-8E22-C47AB192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C9B1AA7E-38EC-4FEE-8CE1-140C0EEB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077ABC8-2CE1-497B-8D30-FBEB3CEC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CA7FBBC6-52A8-46D0-80F2-D34E5206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B88778A1-D7FA-4152-8993-B98FBDC7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9D3FF301-87D6-4EE8-87CD-71CE2F1D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46D2901C-3691-458B-B0F0-1394D5CA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BA7DFE5A-1AA8-4FB7-B274-21632CA4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164EF22-5AFB-4076-BAEE-E6AA13F7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5AAE7563-912F-4D65-B5F5-A0D49813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2B32622-9D9D-46FF-BA4C-E5E2567F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D6EFA51-9F43-46EE-A2FE-73C6AAC3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7F0D3163-7D12-42D6-A501-ABFE829D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092D0ACA-901B-40EC-B3A0-ED969A79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52B0D485-6C80-4D26-A6B8-CF7FA984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DA0F11A-0E54-4CF4-B837-6538D46E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9B8B54DA-39B9-4198-BBDE-DEBC89B3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B73A775-9307-4954-A33E-910FDFF4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0A451E28-F8D9-44F9-B11E-A04B9467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6E6E5AEF-CF13-4CFC-BF51-6647F1A7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7573E49-B0E6-44C1-B6B4-2A0AF7CE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4FCFD87C-030F-4EFC-B3C4-1CE45E5EA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2868C397-0959-494F-9819-0D3ED881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2F06C9F3-0843-4A82-8865-A620E6ED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851D38CC-509E-4DB6-8E33-5969C1C8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C7EF63AF-7784-44EA-8B83-609A3485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5E592C50-5822-48A9-87AD-37F3EE83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19CDDEA-550D-4FBF-B787-21DA25C3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B255ACD-BBB7-480E-86C2-8D4BCF2E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46E9C9B-1037-489B-B76C-B7EAB0BF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76A0E3B-6C84-42A3-8E51-FCDC896C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11724902-0E3D-49B6-8C28-6C573E19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2B12496D-A0EB-4373-9F6E-47BF9946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2C1D2B2A-120A-41F1-8A7C-937625C1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5C20698F-8AED-4900-9DC2-FF146D20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E32EDC0-8481-4BD3-A46F-92E712E1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AFF275CF-3FE9-402D-84B8-E2CA5A241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A9CFF9A4-4F73-483A-BD4B-EE913A9D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0AD6E508-3C8D-4D69-B79C-0CC5447D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2D9F30D2-6CB6-4B6B-AC19-D1C93A15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A505BA10-38EE-463B-8F1D-893DFA0F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AB5C0531-D954-4CB4-89D2-C559BBD3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96481609-FE30-49EC-9035-691811BA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2E99061-837A-48EE-8AD4-76FB4AC4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B85B988D-A483-460F-8A01-59B4484C5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A9546C3E-264A-475B-9939-7B6A8344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79C2982-51FC-4AC7-9FE2-6A81B4E9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E76F1212-2432-42CA-A0D4-89CAC796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F27743C-0236-4F7D-A5E5-D7A885A3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5F1E9317-7EE0-4FEA-BDC5-42CB9F78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4E55A90-727F-4A08-90B0-B549A07F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9277C6D4-0017-4074-8EC6-8622A054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37AB4E53-367B-4E34-B154-567580E8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43DA2BE3-45FA-44C7-9401-F0BEEDE8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8BD36AB-DF85-4731-ADE8-5DF4C307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9B1D5DE2-64CB-4333-A50B-82999C6E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8075F45D-2529-4B31-A5CA-04981D07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8588E84F-E995-4BC6-8498-063CE319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EE91AA5D-2D97-42DA-AE3C-F83FA1F1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C5E07639-977B-4A33-A7EF-F60DF3E6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8EB82D8-B7B3-473E-9C7A-FFA388A5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24C73D2B-4716-46AA-95A6-D242F73A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70063A8-AE5F-4023-BA2A-18083348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4B2F816A-5E0E-41B6-93FF-91BA1671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975277</xdr:colOff>
      <xdr:row>27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16909358-77F1-47E9-94A9-7C53C871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43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0</xdr:col>
      <xdr:colOff>975277</xdr:colOff>
      <xdr:row>30</xdr:row>
      <xdr:rowOff>57150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5A3CE5C0-A1B1-4844-B604-6EC2BB5B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959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D4C68F91-AC02-4B0C-A1EA-D2612549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9EECE9EB-5294-4308-8814-FECE6361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70A00327-78FA-4485-914C-841867E3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56F46725-54C6-4CDD-AD91-7368F248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3CCA3425-A22F-4395-A006-C770B6FB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975277</xdr:colOff>
      <xdr:row>30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0857B227-A4EC-4517-AF06-F2DA294E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BF7AF5E4-F7B5-4C4C-8F65-9EA75A8C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D8B5FC3A-225A-4D43-B99E-6326F6E0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23A69782-5711-47BE-A988-108B241F2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6126628-F89E-4D42-8F39-D521E8F2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1FCE0ED2-C30D-4B67-8A16-F1D92283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2ED0589D-E128-456F-B699-06DF2A42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3206B44-A913-434C-8C7D-4604610F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AABF9F69-468D-4DDF-BCAB-813878DD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DAF47D9-9DC4-48AA-AB8D-085242098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0D6155DE-25C9-4434-A609-25292769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2EAF8582-7C04-405E-B12E-4B2064AE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0A0F8CFF-F7E3-436B-833C-0FE72F5E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AAFEA48-A773-4151-83F7-CC276AF5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C7C0BB16-2EB5-48F9-94BD-AE7224CC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4037CAF-A5F9-4D2C-878C-2C534A50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628204D9-22EE-41C2-B1C2-4AE269BEE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47D0E87-71F6-4136-AF8C-DCFA442C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0D56B09F-5D0C-4C4E-82AE-B6B3C82F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496A9E8-DD87-4593-9966-F38F9338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B3D22470-6769-4342-81AB-64A28391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29BA524D-DC19-4117-994D-672820CD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4A732FE2-F716-476A-9D67-C1366A6B8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32F4985D-BD58-4578-8589-1E93B144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6FC533D9-B55D-4795-A35C-CFF4BFCB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8B79FEA9-7F27-4CBD-86A8-5B1B79C5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0BF50B51-5988-4056-902B-8116B8FAA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C4B87F34-9CC2-4E0F-A4F8-454384FED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541A0C66-CB3F-4DF4-B24D-A142C26C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A12FE088-1CA7-4011-B9FD-2E16C8CA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E06C3F1E-DFD5-48FB-BFCF-8D800885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933CD1EB-0B2A-4537-A429-F8447084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4BBDA3E7-0029-4639-9A06-1291CCED5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8D0CE5A8-529A-4FD4-8A46-158133FB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E6942A6-24FA-4C0B-9F41-4513FDAA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9A9C45BD-7C91-449B-848B-DD3C62EE9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FC81BE9-6C18-4F3E-B4B1-496C8DA0F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3BBCD273-22F5-4FD8-95F3-1D99117C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7B6FBA2B-75F9-44FB-882D-908B227D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D97F7464-E5A9-4321-9753-5E15709B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998B0804-5D3B-4327-9899-FC534A13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264C66C-6EB1-4ECA-8FCD-A46BE91F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id="{687E9F7E-2CFA-4043-B700-68949CFF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5B286A52-C78F-485D-BDD6-C32F1964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07D30133-6697-4C95-AC10-FC08AAB0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70C74696-A253-48DD-BEE8-E29A3785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4CA5591C-773B-4B66-8D32-AF657FD0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476437D4-967F-4508-A76C-874F3FAA4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3FC9CAA7-8A93-48EB-826A-8656F9B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2B9F0D70-D9BE-46E2-B751-523D348B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7446E064-DABF-4D28-96AA-4DFDC58E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A6A3A33-15D5-4EDF-A39B-23A8E7C0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975277</xdr:colOff>
      <xdr:row>31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E2ADC24C-DBDB-41AB-A419-41081E8D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055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3520-08B8-4FE9-B296-0C2FFC6EBDCB}">
  <dimension ref="A1:P60"/>
  <sheetViews>
    <sheetView showGridLines="0" tabSelected="1" zoomScale="115" zoomScaleNormal="115" workbookViewId="0">
      <selection activeCell="O22" sqref="O22"/>
    </sheetView>
  </sheetViews>
  <sheetFormatPr defaultColWidth="14.5703125" defaultRowHeight="15" x14ac:dyDescent="0.25"/>
  <cols>
    <col min="1" max="1" width="15" customWidth="1"/>
    <col min="2" max="2" width="7.85546875" customWidth="1"/>
    <col min="3" max="4" width="8.5703125" customWidth="1"/>
    <col min="5" max="5" width="7.7109375" customWidth="1"/>
    <col min="6" max="6" width="8.140625" customWidth="1"/>
    <col min="7" max="7" width="9.42578125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ht="11.25" customHeight="1" x14ac:dyDescent="0.25"/>
    <row r="2" spans="1:16" s="1" customFormat="1" ht="28.5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2"/>
    </row>
    <row r="3" spans="1:16" ht="15" customHeight="1" x14ac:dyDescent="0.25">
      <c r="A3" s="3" t="s">
        <v>1</v>
      </c>
      <c r="B3" s="4">
        <v>2021</v>
      </c>
      <c r="C3" s="5"/>
      <c r="D3" s="6">
        <v>2022</v>
      </c>
      <c r="E3" s="5"/>
      <c r="F3" s="5"/>
      <c r="G3" s="5"/>
      <c r="H3" s="5"/>
      <c r="I3" s="7"/>
      <c r="J3" s="8" t="s">
        <v>2</v>
      </c>
      <c r="K3" s="9"/>
      <c r="L3" s="9"/>
      <c r="M3" s="10"/>
    </row>
    <row r="4" spans="1:16" ht="15" customHeight="1" x14ac:dyDescent="0.25">
      <c r="A4" s="11"/>
      <c r="B4" s="12" t="s">
        <v>3</v>
      </c>
      <c r="C4" s="13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6" t="s">
        <v>8</v>
      </c>
      <c r="M4" s="17"/>
    </row>
    <row r="5" spans="1:16" x14ac:dyDescent="0.25">
      <c r="A5" s="11"/>
      <c r="B5" s="18" t="s">
        <v>9</v>
      </c>
      <c r="C5" s="19" t="s">
        <v>10</v>
      </c>
      <c r="D5" s="18" t="s">
        <v>9</v>
      </c>
      <c r="E5" s="19" t="s">
        <v>10</v>
      </c>
      <c r="F5" s="18" t="s">
        <v>9</v>
      </c>
      <c r="G5" s="19" t="s">
        <v>10</v>
      </c>
      <c r="H5" s="18" t="s">
        <v>9</v>
      </c>
      <c r="I5" s="19" t="s">
        <v>10</v>
      </c>
      <c r="J5" s="18" t="s">
        <v>9</v>
      </c>
      <c r="K5" s="19" t="s">
        <v>10</v>
      </c>
      <c r="L5" s="18" t="s">
        <v>9</v>
      </c>
      <c r="M5" s="20" t="s">
        <v>10</v>
      </c>
    </row>
    <row r="6" spans="1:16" s="27" customFormat="1" x14ac:dyDescent="0.25">
      <c r="A6" s="21" t="s">
        <v>11</v>
      </c>
      <c r="B6" s="22">
        <v>244.589</v>
      </c>
      <c r="C6" s="23">
        <v>244.364</v>
      </c>
      <c r="D6" s="22">
        <v>314.52300000000002</v>
      </c>
      <c r="E6" s="23">
        <v>314.45499999999998</v>
      </c>
      <c r="F6" s="22">
        <v>310.07100000000003</v>
      </c>
      <c r="G6" s="23">
        <v>309.40899999999999</v>
      </c>
      <c r="H6" s="22">
        <v>288.64</v>
      </c>
      <c r="I6" s="23">
        <v>288.34899999999999</v>
      </c>
      <c r="J6" s="22">
        <f t="shared" ref="J6:K19" si="0">+((H6*100/F6)-100)</f>
        <v>-6.9116428172902431</v>
      </c>
      <c r="K6" s="23">
        <f t="shared" si="0"/>
        <v>-6.8065246970838018</v>
      </c>
      <c r="L6" s="22">
        <f t="shared" ref="L6:M19" si="1">+((H6*100/B6)-100)</f>
        <v>18.010213051281951</v>
      </c>
      <c r="M6" s="24">
        <f t="shared" si="1"/>
        <v>17.999787202697604</v>
      </c>
      <c r="N6" s="25"/>
      <c r="O6" s="26"/>
      <c r="P6" s="26"/>
    </row>
    <row r="7" spans="1:16" s="27" customFormat="1" x14ac:dyDescent="0.25">
      <c r="A7" s="28" t="s">
        <v>12</v>
      </c>
      <c r="B7" s="29">
        <v>284.899</v>
      </c>
      <c r="C7" s="30">
        <v>284.87400000000002</v>
      </c>
      <c r="D7" s="31">
        <v>344.697</v>
      </c>
      <c r="E7" s="32">
        <v>344.64699999999999</v>
      </c>
      <c r="F7" s="31">
        <v>337.33699999999999</v>
      </c>
      <c r="G7" s="32">
        <v>336.41699999999997</v>
      </c>
      <c r="H7" s="31">
        <v>353.71499999999997</v>
      </c>
      <c r="I7" s="32">
        <v>353.31200000000001</v>
      </c>
      <c r="J7" s="29">
        <f>+((H7*100/F7)-100)</f>
        <v>4.8550855672517486</v>
      </c>
      <c r="K7" s="30">
        <f>+((I7*100/G7)-100)</f>
        <v>5.0220410978042338</v>
      </c>
      <c r="L7" s="29">
        <f>+((H7*100/B7)-100)</f>
        <v>24.154524936907464</v>
      </c>
      <c r="M7" s="33">
        <f>+((I7*100/C7)-100)</f>
        <v>24.023954450037564</v>
      </c>
      <c r="N7" s="25"/>
      <c r="O7" s="26"/>
      <c r="P7" s="26"/>
    </row>
    <row r="8" spans="1:16" x14ac:dyDescent="0.25">
      <c r="A8" s="34" t="s">
        <v>13</v>
      </c>
      <c r="B8" s="29">
        <v>231.00200000000001</v>
      </c>
      <c r="C8" s="30">
        <v>230.95500000000001</v>
      </c>
      <c r="D8" s="31">
        <v>347.959</v>
      </c>
      <c r="E8" s="32">
        <v>347.76499999999999</v>
      </c>
      <c r="F8" s="31">
        <v>325.76100000000002</v>
      </c>
      <c r="G8" s="32">
        <v>325.09100000000001</v>
      </c>
      <c r="H8" s="31">
        <v>307.32299999999998</v>
      </c>
      <c r="I8" s="32">
        <v>306.82499999999999</v>
      </c>
      <c r="J8" s="29">
        <f t="shared" si="0"/>
        <v>-5.6599777137226397</v>
      </c>
      <c r="K8" s="30">
        <f t="shared" si="0"/>
        <v>-5.6187344466626286</v>
      </c>
      <c r="L8" s="29">
        <f t="shared" si="1"/>
        <v>33.0391078865118</v>
      </c>
      <c r="M8" s="33">
        <f t="shared" si="1"/>
        <v>32.850555302981093</v>
      </c>
    </row>
    <row r="9" spans="1:16" x14ac:dyDescent="0.25">
      <c r="A9" s="35" t="s">
        <v>14</v>
      </c>
      <c r="B9" s="29">
        <v>223.33600000000001</v>
      </c>
      <c r="C9" s="30">
        <v>223.26300000000001</v>
      </c>
      <c r="D9" s="31">
        <v>313.66899999999998</v>
      </c>
      <c r="E9" s="32">
        <v>313.62900000000002</v>
      </c>
      <c r="F9" s="31">
        <v>314.15899999999999</v>
      </c>
      <c r="G9" s="32">
        <v>313.74099999999999</v>
      </c>
      <c r="H9" s="31">
        <v>284.57400000000001</v>
      </c>
      <c r="I9" s="32">
        <v>284.28699999999998</v>
      </c>
      <c r="J9" s="36">
        <f t="shared" si="0"/>
        <v>-9.4172059371210111</v>
      </c>
      <c r="K9" s="37">
        <f t="shared" si="0"/>
        <v>-9.3879983808300551</v>
      </c>
      <c r="L9" s="36">
        <f t="shared" si="1"/>
        <v>27.419672600924173</v>
      </c>
      <c r="M9" s="38">
        <f t="shared" si="1"/>
        <v>27.332786892588544</v>
      </c>
    </row>
    <row r="10" spans="1:16" x14ac:dyDescent="0.25">
      <c r="A10" s="35" t="s">
        <v>15</v>
      </c>
      <c r="B10" s="29">
        <v>216.73699999999999</v>
      </c>
      <c r="C10" s="30">
        <v>216.37299999999999</v>
      </c>
      <c r="D10" s="31">
        <v>297.79700000000003</v>
      </c>
      <c r="E10" s="32">
        <v>297.71499999999997</v>
      </c>
      <c r="F10" s="31">
        <v>297.63900000000001</v>
      </c>
      <c r="G10" s="32">
        <v>296.5</v>
      </c>
      <c r="H10" s="31">
        <v>282.31299999999999</v>
      </c>
      <c r="I10" s="32">
        <v>282.07499999999999</v>
      </c>
      <c r="J10" s="36">
        <f>+((H10*100/F10)-100)</f>
        <v>-5.1491907982488954</v>
      </c>
      <c r="K10" s="37">
        <f t="shared" si="0"/>
        <v>-4.8650927487352504</v>
      </c>
      <c r="L10" s="36">
        <f>+((H10*100/B10)-100)</f>
        <v>30.25602458278928</v>
      </c>
      <c r="M10" s="38">
        <f>+((I10*100/C10)-100)</f>
        <v>30.365156465917664</v>
      </c>
    </row>
    <row r="11" spans="1:16" x14ac:dyDescent="0.25">
      <c r="A11" s="35" t="s">
        <v>16</v>
      </c>
      <c r="B11" s="29">
        <v>223.595</v>
      </c>
      <c r="C11" s="30">
        <v>222.44499999999999</v>
      </c>
      <c r="D11" s="29">
        <v>290.911</v>
      </c>
      <c r="E11" s="30">
        <v>290.64100000000002</v>
      </c>
      <c r="F11" s="29">
        <v>281.11799999999999</v>
      </c>
      <c r="G11" s="30">
        <v>279.49799999999999</v>
      </c>
      <c r="H11" s="29">
        <v>276.29599999999999</v>
      </c>
      <c r="I11" s="30">
        <v>276.34199999999998</v>
      </c>
      <c r="J11" s="36">
        <f t="shared" si="0"/>
        <v>-1.7152939335083488</v>
      </c>
      <c r="K11" s="37">
        <f t="shared" si="0"/>
        <v>-1.1291672927892193</v>
      </c>
      <c r="L11" s="36">
        <f t="shared" si="1"/>
        <v>23.569847268498847</v>
      </c>
      <c r="M11" s="38">
        <f t="shared" si="1"/>
        <v>24.229360066533289</v>
      </c>
    </row>
    <row r="12" spans="1:16" s="27" customFormat="1" x14ac:dyDescent="0.25">
      <c r="A12" s="39" t="s">
        <v>17</v>
      </c>
      <c r="B12" s="40" t="s">
        <v>18</v>
      </c>
      <c r="C12" s="41" t="s">
        <v>18</v>
      </c>
      <c r="D12" s="40">
        <v>247.715</v>
      </c>
      <c r="E12" s="41">
        <v>245.08600000000001</v>
      </c>
      <c r="F12" s="40" t="s">
        <v>19</v>
      </c>
      <c r="G12" s="41" t="s">
        <v>19</v>
      </c>
      <c r="H12" s="40" t="s">
        <v>18</v>
      </c>
      <c r="I12" s="41" t="s">
        <v>18</v>
      </c>
      <c r="J12" s="42" t="s">
        <v>18</v>
      </c>
      <c r="K12" s="43" t="s">
        <v>18</v>
      </c>
      <c r="L12" s="42" t="s">
        <v>18</v>
      </c>
      <c r="M12" s="44" t="s">
        <v>18</v>
      </c>
      <c r="N12" s="25"/>
      <c r="O12" s="26"/>
      <c r="P12" s="26"/>
    </row>
    <row r="13" spans="1:16" x14ac:dyDescent="0.25">
      <c r="A13" s="34" t="s">
        <v>13</v>
      </c>
      <c r="B13" s="29" t="s">
        <v>18</v>
      </c>
      <c r="C13" s="30" t="s">
        <v>18</v>
      </c>
      <c r="D13" s="31" t="s">
        <v>19</v>
      </c>
      <c r="E13" s="32" t="s">
        <v>19</v>
      </c>
      <c r="F13" s="31" t="s">
        <v>18</v>
      </c>
      <c r="G13" s="32" t="s">
        <v>18</v>
      </c>
      <c r="H13" s="31" t="s">
        <v>18</v>
      </c>
      <c r="I13" s="32" t="s">
        <v>18</v>
      </c>
      <c r="J13" s="45" t="s">
        <v>18</v>
      </c>
      <c r="K13" s="46" t="s">
        <v>18</v>
      </c>
      <c r="L13" s="47" t="s">
        <v>18</v>
      </c>
      <c r="M13" s="48" t="s">
        <v>18</v>
      </c>
    </row>
    <row r="14" spans="1:16" x14ac:dyDescent="0.25">
      <c r="A14" s="49" t="s">
        <v>14</v>
      </c>
      <c r="B14" s="31" t="s">
        <v>18</v>
      </c>
      <c r="C14" s="32" t="s">
        <v>18</v>
      </c>
      <c r="D14" s="50">
        <v>230.96700000000001</v>
      </c>
      <c r="E14" s="51">
        <v>226.96199999999999</v>
      </c>
      <c r="F14" s="50" t="s">
        <v>19</v>
      </c>
      <c r="G14" s="51" t="s">
        <v>19</v>
      </c>
      <c r="H14" s="50" t="s">
        <v>18</v>
      </c>
      <c r="I14" s="51" t="s">
        <v>18</v>
      </c>
      <c r="J14" s="45" t="s">
        <v>18</v>
      </c>
      <c r="K14" s="46" t="s">
        <v>18</v>
      </c>
      <c r="L14" s="52" t="s">
        <v>18</v>
      </c>
      <c r="M14" s="53" t="s">
        <v>18</v>
      </c>
    </row>
    <row r="15" spans="1:16" s="27" customFormat="1" x14ac:dyDescent="0.25">
      <c r="A15" s="28" t="s">
        <v>20</v>
      </c>
      <c r="B15" s="40">
        <v>228.23400000000001</v>
      </c>
      <c r="C15" s="41">
        <v>227.208</v>
      </c>
      <c r="D15" s="54">
        <v>334.27300000000002</v>
      </c>
      <c r="E15" s="55">
        <v>337.649</v>
      </c>
      <c r="F15" s="54">
        <v>304.16199999999998</v>
      </c>
      <c r="G15" s="55">
        <v>303.69600000000003</v>
      </c>
      <c r="H15" s="54">
        <v>297.512</v>
      </c>
      <c r="I15" s="55">
        <v>297.41399999999999</v>
      </c>
      <c r="J15" s="42">
        <f t="shared" ref="J15:K25" si="2">+((H15*100/F15)-100)</f>
        <v>-2.1863349136315406</v>
      </c>
      <c r="K15" s="43">
        <f t="shared" si="0"/>
        <v>-2.0685158843053699</v>
      </c>
      <c r="L15" s="42">
        <f t="shared" ref="L15:M25" si="3">+((H15*100/B15)-100)</f>
        <v>30.353934996538641</v>
      </c>
      <c r="M15" s="44">
        <f t="shared" si="1"/>
        <v>30.899440160557731</v>
      </c>
      <c r="N15" s="25"/>
      <c r="O15" s="26"/>
      <c r="P15" s="26"/>
    </row>
    <row r="16" spans="1:16" x14ac:dyDescent="0.25">
      <c r="A16" s="56" t="s">
        <v>13</v>
      </c>
      <c r="B16" s="29" t="s">
        <v>19</v>
      </c>
      <c r="C16" s="30" t="s">
        <v>19</v>
      </c>
      <c r="D16" s="57" t="s">
        <v>19</v>
      </c>
      <c r="E16" s="58" t="s">
        <v>19</v>
      </c>
      <c r="F16" s="57">
        <v>265.95299999999997</v>
      </c>
      <c r="G16" s="58">
        <v>264.02199999999999</v>
      </c>
      <c r="H16" s="57" t="s">
        <v>19</v>
      </c>
      <c r="I16" s="58" t="s">
        <v>19</v>
      </c>
      <c r="J16" s="47" t="s">
        <v>18</v>
      </c>
      <c r="K16" s="59" t="s">
        <v>18</v>
      </c>
      <c r="L16" s="47" t="s">
        <v>18</v>
      </c>
      <c r="M16" s="48" t="s">
        <v>18</v>
      </c>
    </row>
    <row r="17" spans="1:16" x14ac:dyDescent="0.25">
      <c r="A17" s="35" t="s">
        <v>14</v>
      </c>
      <c r="B17" s="29">
        <v>231.054</v>
      </c>
      <c r="C17" s="30">
        <v>231.054</v>
      </c>
      <c r="D17" s="31">
        <v>281.29000000000002</v>
      </c>
      <c r="E17" s="32">
        <v>281.23700000000002</v>
      </c>
      <c r="F17" s="31">
        <v>309.654</v>
      </c>
      <c r="G17" s="32">
        <v>309.589</v>
      </c>
      <c r="H17" s="31">
        <v>281.36599999999999</v>
      </c>
      <c r="I17" s="32">
        <v>281.36599999999999</v>
      </c>
      <c r="J17" s="60">
        <f t="shared" si="2"/>
        <v>-9.1353575280797372</v>
      </c>
      <c r="K17" s="61">
        <f t="shared" si="0"/>
        <v>-9.116279971187609</v>
      </c>
      <c r="L17" s="60">
        <f t="shared" si="3"/>
        <v>21.774996321206288</v>
      </c>
      <c r="M17" s="62">
        <f t="shared" si="1"/>
        <v>21.774996321206288</v>
      </c>
    </row>
    <row r="18" spans="1:16" x14ac:dyDescent="0.25">
      <c r="A18" s="49" t="s">
        <v>21</v>
      </c>
      <c r="B18" s="31">
        <v>227.66200000000001</v>
      </c>
      <c r="C18" s="32">
        <v>225.999</v>
      </c>
      <c r="D18" s="50">
        <v>357.47199999999998</v>
      </c>
      <c r="E18" s="51">
        <v>362.31400000000002</v>
      </c>
      <c r="F18" s="50">
        <v>284.435</v>
      </c>
      <c r="G18" s="51">
        <v>281.79599999999999</v>
      </c>
      <c r="H18" s="50">
        <v>298.904</v>
      </c>
      <c r="I18" s="51">
        <v>298.79599999999999</v>
      </c>
      <c r="J18" s="63">
        <f t="shared" si="2"/>
        <v>5.086926714363571</v>
      </c>
      <c r="K18" s="64">
        <f t="shared" si="0"/>
        <v>6.0327328989765618</v>
      </c>
      <c r="L18" s="63">
        <f t="shared" si="3"/>
        <v>31.292881552476928</v>
      </c>
      <c r="M18" s="65">
        <f t="shared" si="1"/>
        <v>32.211204474356066</v>
      </c>
    </row>
    <row r="19" spans="1:16" x14ac:dyDescent="0.25">
      <c r="A19" s="34" t="s">
        <v>22</v>
      </c>
      <c r="B19" s="66">
        <v>178.85</v>
      </c>
      <c r="C19" s="67">
        <v>178.63800000000001</v>
      </c>
      <c r="D19" s="31">
        <v>263.22199999999998</v>
      </c>
      <c r="E19" s="32">
        <v>263.22199999999998</v>
      </c>
      <c r="F19" s="31">
        <v>264.334</v>
      </c>
      <c r="G19" s="32">
        <v>264.334</v>
      </c>
      <c r="H19" s="31">
        <v>269.94799999999998</v>
      </c>
      <c r="I19" s="32">
        <v>269.94799999999998</v>
      </c>
      <c r="J19" s="47">
        <f t="shared" si="2"/>
        <v>2.1238281870663656</v>
      </c>
      <c r="K19" s="59">
        <f t="shared" si="0"/>
        <v>2.1238281870663656</v>
      </c>
      <c r="L19" s="47">
        <f t="shared" si="3"/>
        <v>50.935420743639924</v>
      </c>
      <c r="M19" s="48">
        <f t="shared" si="1"/>
        <v>51.11454449781121</v>
      </c>
    </row>
    <row r="20" spans="1:16" x14ac:dyDescent="0.25">
      <c r="A20" s="35" t="s">
        <v>23</v>
      </c>
      <c r="B20" s="29">
        <v>704.11900000000003</v>
      </c>
      <c r="C20" s="30">
        <v>702.44200000000001</v>
      </c>
      <c r="D20" s="31">
        <v>670.11500000000001</v>
      </c>
      <c r="E20" s="32">
        <v>655.04</v>
      </c>
      <c r="F20" s="31">
        <v>659.33</v>
      </c>
      <c r="G20" s="32">
        <v>648.96</v>
      </c>
      <c r="H20" s="31">
        <v>625.04999999999995</v>
      </c>
      <c r="I20" s="32">
        <v>622.96500000000003</v>
      </c>
      <c r="J20" s="60">
        <f t="shared" si="2"/>
        <v>-5.1992173873477725</v>
      </c>
      <c r="K20" s="61">
        <f t="shared" si="2"/>
        <v>-4.0056397928994159</v>
      </c>
      <c r="L20" s="60">
        <f t="shared" si="3"/>
        <v>-11.229493878165499</v>
      </c>
      <c r="M20" s="62">
        <f t="shared" si="3"/>
        <v>-11.314386098781114</v>
      </c>
    </row>
    <row r="21" spans="1:16" x14ac:dyDescent="0.25">
      <c r="A21" s="35" t="s">
        <v>24</v>
      </c>
      <c r="B21" s="29">
        <v>211.59399999999999</v>
      </c>
      <c r="C21" s="30">
        <v>211.59399999999999</v>
      </c>
      <c r="D21" s="31">
        <v>302.34300000000002</v>
      </c>
      <c r="E21" s="32">
        <v>302.21199999999999</v>
      </c>
      <c r="F21" s="31">
        <v>270.39499999999998</v>
      </c>
      <c r="G21" s="32">
        <v>268.52800000000002</v>
      </c>
      <c r="H21" s="31">
        <v>295.65300000000002</v>
      </c>
      <c r="I21" s="32">
        <v>295.65300000000002</v>
      </c>
      <c r="J21" s="60">
        <f t="shared" si="2"/>
        <v>9.3411490597089681</v>
      </c>
      <c r="K21" s="61">
        <f t="shared" si="2"/>
        <v>10.101367455162972</v>
      </c>
      <c r="L21" s="60">
        <f t="shared" si="3"/>
        <v>39.726551792583933</v>
      </c>
      <c r="M21" s="62">
        <f t="shared" si="3"/>
        <v>39.726551792583933</v>
      </c>
    </row>
    <row r="22" spans="1:16" x14ac:dyDescent="0.25">
      <c r="A22" s="35" t="s">
        <v>25</v>
      </c>
      <c r="B22" s="29">
        <v>198.221</v>
      </c>
      <c r="C22" s="30">
        <v>194.25</v>
      </c>
      <c r="D22" s="31">
        <v>339.69499999999999</v>
      </c>
      <c r="E22" s="32">
        <v>332.86700000000002</v>
      </c>
      <c r="F22" s="31">
        <v>333.37200000000001</v>
      </c>
      <c r="G22" s="32">
        <v>326.27699999999999</v>
      </c>
      <c r="H22" s="31">
        <v>333.65</v>
      </c>
      <c r="I22" s="32">
        <v>322.69099999999997</v>
      </c>
      <c r="J22" s="60">
        <f t="shared" si="2"/>
        <v>8.339032672209612E-2</v>
      </c>
      <c r="K22" s="61">
        <f t="shared" si="2"/>
        <v>-1.0990661309255643</v>
      </c>
      <c r="L22" s="60">
        <f t="shared" si="3"/>
        <v>68.322226202067384</v>
      </c>
      <c r="M22" s="62">
        <f t="shared" si="3"/>
        <v>66.121492921492916</v>
      </c>
    </row>
    <row r="23" spans="1:16" x14ac:dyDescent="0.25">
      <c r="A23" s="56" t="s">
        <v>26</v>
      </c>
      <c r="B23" s="66">
        <v>291.423</v>
      </c>
      <c r="C23" s="67">
        <v>289.41399999999999</v>
      </c>
      <c r="D23" s="66">
        <v>365.46199999999999</v>
      </c>
      <c r="E23" s="67">
        <v>361.27100000000002</v>
      </c>
      <c r="F23" s="66">
        <v>369.387</v>
      </c>
      <c r="G23" s="67">
        <v>367.64</v>
      </c>
      <c r="H23" s="66">
        <v>351.06799999999998</v>
      </c>
      <c r="I23" s="67">
        <v>349.28800000000001</v>
      </c>
      <c r="J23" s="68">
        <f t="shared" si="2"/>
        <v>-4.959297430608018</v>
      </c>
      <c r="K23" s="69">
        <f t="shared" si="2"/>
        <v>-4.991839843324982</v>
      </c>
      <c r="L23" s="68">
        <f t="shared" si="3"/>
        <v>20.466812845931841</v>
      </c>
      <c r="M23" s="70">
        <f t="shared" si="3"/>
        <v>20.688010946256938</v>
      </c>
    </row>
    <row r="24" spans="1:16" x14ac:dyDescent="0.25">
      <c r="A24" s="71" t="s">
        <v>27</v>
      </c>
      <c r="B24" s="31" t="s">
        <v>19</v>
      </c>
      <c r="C24" s="32" t="s">
        <v>19</v>
      </c>
      <c r="D24" s="72">
        <v>347.94099999999997</v>
      </c>
      <c r="E24" s="73">
        <v>347.94099999999997</v>
      </c>
      <c r="F24" s="72">
        <v>351.827</v>
      </c>
      <c r="G24" s="73">
        <v>351.64400000000001</v>
      </c>
      <c r="H24" s="72">
        <v>344.47199999999998</v>
      </c>
      <c r="I24" s="73">
        <v>344.334</v>
      </c>
      <c r="J24" s="52">
        <f t="shared" si="2"/>
        <v>-2.0905160775040059</v>
      </c>
      <c r="K24" s="74">
        <f t="shared" si="2"/>
        <v>-2.0788069752363185</v>
      </c>
      <c r="L24" s="52" t="s">
        <v>18</v>
      </c>
      <c r="M24" s="53" t="s">
        <v>18</v>
      </c>
    </row>
    <row r="25" spans="1:16" x14ac:dyDescent="0.25">
      <c r="A25" s="56" t="s">
        <v>28</v>
      </c>
      <c r="B25" s="66">
        <v>591.63</v>
      </c>
      <c r="C25" s="67">
        <v>591.6</v>
      </c>
      <c r="D25" s="66">
        <v>634.62400000000002</v>
      </c>
      <c r="E25" s="67">
        <v>633.95399999999995</v>
      </c>
      <c r="F25" s="66">
        <v>630.25599999999997</v>
      </c>
      <c r="G25" s="67">
        <v>629.96699999999998</v>
      </c>
      <c r="H25" s="66">
        <v>570.82799999999997</v>
      </c>
      <c r="I25" s="67">
        <v>570.82100000000003</v>
      </c>
      <c r="J25" s="68">
        <f t="shared" si="2"/>
        <v>-9.4291843314462653</v>
      </c>
      <c r="K25" s="69">
        <f t="shared" si="2"/>
        <v>-9.3887457596985087</v>
      </c>
      <c r="L25" s="68">
        <f t="shared" si="3"/>
        <v>-3.5160488819025488</v>
      </c>
      <c r="M25" s="70">
        <f t="shared" si="3"/>
        <v>-3.5123394185260253</v>
      </c>
    </row>
    <row r="26" spans="1:16" ht="2.25" customHeight="1" x14ac:dyDescent="0.25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1"/>
      <c r="O26" s="77"/>
      <c r="P26" s="77"/>
    </row>
    <row r="27" spans="1:16" x14ac:dyDescent="0.25">
      <c r="A27" s="78" t="s">
        <v>29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77"/>
      <c r="P27" s="77"/>
    </row>
    <row r="28" spans="1:16" s="1" customFormat="1" x14ac:dyDescent="0.25">
      <c r="A28" s="80" t="s">
        <v>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6" s="1" customFormat="1" x14ac:dyDescent="0.25">
      <c r="A29" s="81" t="s">
        <v>31</v>
      </c>
      <c r="B29" s="81"/>
      <c r="C29" s="81"/>
      <c r="D29" s="81"/>
      <c r="E29" s="81"/>
      <c r="F29" s="81"/>
      <c r="G29" s="82"/>
      <c r="H29" s="81"/>
    </row>
    <row r="30" spans="1:16" s="1" customFormat="1" x14ac:dyDescent="0.25">
      <c r="A30" s="83" t="s">
        <v>32</v>
      </c>
      <c r="B30" s="83"/>
      <c r="C30" s="83"/>
      <c r="D30" s="83"/>
      <c r="E30" s="83"/>
      <c r="F30" s="84"/>
      <c r="G30" s="84"/>
      <c r="H30" s="84"/>
      <c r="I30" s="84"/>
      <c r="K30" s="85"/>
      <c r="L30" s="85"/>
      <c r="M30" s="85"/>
    </row>
    <row r="31" spans="1:16" s="1" customFormat="1" x14ac:dyDescent="0.25">
      <c r="A31" s="83" t="s">
        <v>33</v>
      </c>
      <c r="B31" s="83"/>
      <c r="C31" s="83"/>
      <c r="D31" s="83"/>
      <c r="E31" s="83"/>
      <c r="F31" s="82"/>
      <c r="J31" s="81"/>
      <c r="K31" s="85"/>
      <c r="L31" s="85"/>
      <c r="M31" s="85"/>
    </row>
    <row r="32" spans="1:16" s="1" customFormat="1" ht="15" customHeight="1" x14ac:dyDescent="0.25">
      <c r="A32" s="86" t="s">
        <v>34</v>
      </c>
      <c r="B32" s="87"/>
      <c r="C32" s="87"/>
      <c r="D32" s="87"/>
      <c r="E32" s="87"/>
      <c r="F32" s="87"/>
      <c r="G32" s="87"/>
      <c r="H32" s="87"/>
      <c r="I32" s="87"/>
      <c r="J32" s="88"/>
    </row>
    <row r="33" spans="9:14" s="1" customFormat="1" x14ac:dyDescent="0.25">
      <c r="I33" s="81"/>
      <c r="J33" s="81" t="s">
        <v>35</v>
      </c>
    </row>
    <row r="34" spans="9:14" s="1" customFormat="1" x14ac:dyDescent="0.25">
      <c r="J34" s="89"/>
      <c r="K34" s="90"/>
      <c r="L34" s="90"/>
      <c r="M34" s="90"/>
      <c r="N34" s="91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77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47_49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2022-12-14T13:45:55Z</dcterms:created>
  <dcterms:modified xsi:type="dcterms:W3CDTF">2022-12-14T13:49:17Z</dcterms:modified>
</cp:coreProperties>
</file>