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E9E0263B-7A9F-4033-94E9-53FF2F430AC7}" xr6:coauthVersionLast="47" xr6:coauthVersionMax="47" xr10:uidLastSave="{00000000-0000-0000-0000-000000000000}"/>
  <bookViews>
    <workbookView xWindow="-120" yWindow="-120" windowWidth="29040" windowHeight="17640" xr2:uid="{84D63666-B069-4E7A-97A6-D04206709CB5}"/>
  </bookViews>
  <sheets>
    <sheet name="47_4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J20" i="1"/>
  <c r="M19" i="1"/>
  <c r="L19" i="1"/>
  <c r="K19" i="1"/>
  <c r="J19" i="1"/>
  <c r="M18" i="1"/>
  <c r="L18" i="1"/>
  <c r="J18" i="1"/>
  <c r="M17" i="1"/>
  <c r="L17" i="1"/>
  <c r="K17" i="1"/>
  <c r="J17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<sst xmlns="http://schemas.openxmlformats.org/spreadsheetml/2006/main" count="62" uniqueCount="34">
  <si>
    <t xml:space="preserve">                      Data
Grūdai</t>
  </si>
  <si>
    <t>Pokytis, %</t>
  </si>
  <si>
    <t>49  sav.  (12 06–12)</t>
  </si>
  <si>
    <t>47  sav.  (11 21– 27)</t>
  </si>
  <si>
    <t>48  sav.  (11 28– 12 04)</t>
  </si>
  <si>
    <t>49  sav.  (12 05– 11)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</si>
  <si>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</si>
  <si>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</si>
  <si>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</si>
  <si>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</si>
  <si>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</si>
  <si>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</si>
  <si>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</si>
  <si>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</si>
  <si>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</si>
  <si>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</si>
  <si>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</si>
  <si>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</si>
  <si>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</si>
  <si>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</si>
  <si>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</si>
  <si>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</si>
  <si>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</si>
  <si>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</si>
  <si>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</si>
  <si>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</si>
  <si>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</si>
  <si>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</si>
  <si>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</si>
  <si>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2022 m. 49 savaitę su   48 savaite</t>
  </si>
  <si>
    <t>*** lyginant 2022 m. 49 savaitę su 2021 m. 49 savaite</t>
  </si>
  <si>
    <t>Pastaba: grūdų bei aliejinių augalų sėklų 47 ir 48 savaičių supirkimo kiekiai patikslinti  2022-12-15</t>
  </si>
  <si>
    <t>Šaltinis  ŽŪIKVC (LŽŪMPRIS)</t>
  </si>
  <si>
    <t xml:space="preserve">Grūdų  ir aliejinių augalų sėklų  supirkimo kiekių suvestinė ataskaita (2022 m. 47– 49 sav.) pagal GS-1*, 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</si>
</sst>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5" fillId="0" borderId="3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7E85EDC-0064-44C5-B382-8B2F20E0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17CD24FA-4339-4913-8514-802ACE90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EDB2882F-0913-4907-B4E7-AC13B7A1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E17854B2-1330-4FCB-AB2A-8480AD37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FF62CE99-8BA0-4D72-804C-2F6DB125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7144864-FC24-48F8-93D2-42AABFBD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AED30D1C-FC0D-4AAF-9B9F-1A5FC1E6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DC634A8A-C240-487A-97E8-3C95F660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3B1D0C1-7B79-4F92-94A1-76ED57C2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3C1D26A-0CAA-472B-843A-13E79C16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C1F39F94-B84E-4B89-A0E0-AB5C2AAE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AD8DDC9-4E29-4F16-9FB2-53F917724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0F6FF92D-1B82-470E-8819-892378F8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EDC02656-2727-4017-86AC-5A0E80DE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9613623-CF0C-4EC1-A7F6-A8182F57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F5AAE53F-844A-47E9-A904-B990331B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643D807D-AE27-4283-89A3-24AA2DDA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2120BD4-9D2A-4A6E-B63A-3E028B01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D819119-C5FA-44EA-90FF-0786C31C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7706FB51-C350-401E-B580-2792207B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59844DC2-520F-4D48-BE0B-AC1A29360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868526E6-D868-4281-8645-74F949D4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F16335F5-E780-4469-8066-5A3AF2E7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43FCC243-9339-4853-A024-71BE5A60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497572B9-237E-4704-B0C1-D8B76329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7049E1A7-D2ED-4195-B108-38A5CE57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72A5B554-6970-44DC-8BDB-FBAEE0FF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1E1ED480-9DAF-4FFA-940E-508860B2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79A1C319-2E20-4C9C-8662-C2DC7C4E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5735D21A-80F1-41CE-9FEB-3C1E2392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16F4CF95-6BF5-43F4-9316-7F53312C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3E8D75E5-B858-4112-A168-FBB39962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4C69BA81-AD70-49BE-8A6B-641D671D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7DD3C7F0-47EB-4E51-9929-5E74B9AF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90CE8B9B-B944-4FFB-A723-04F4332A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9CEEC71C-9CD8-4ED6-8EF1-6966288F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A319E484-1F32-4DD0-BD11-13356F56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9B60101A-9265-4520-9EFE-37CAC2EC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7A80027F-13F8-4067-9464-F3A9CAF1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F04FF94D-3E6C-4E5E-A5C7-CA572905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20490EE-F61D-4CA0-A008-4415C821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AFA0AFC2-A527-4E39-9089-7FC8C749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B0C0B789-E1CE-41CC-BFAE-4DEA2AE9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EE0974D-FD57-4434-A119-51EC9639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DB0E5CCF-1FA8-496D-A0CA-216375E4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CD2A5FA6-94A9-4EFA-B692-36E3DFE8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0825E0CF-FBFE-410C-A15F-5B71D447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B11F8AF7-AE6A-4F7C-AD9F-681377AB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03551804-2635-424F-B953-BB399F24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5E864960-7DBF-4702-9080-A2F5252B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E0F7AAD6-999D-4E0E-A1A3-0AB46D2A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A0D1D9DF-FE93-433D-9213-DD162EB5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11635317-EF57-47B8-B5F8-2704E039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3AEB569D-7258-4DF1-A126-3ACB0194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8D05EC51-CD7B-45C8-A639-EE4F1979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F7AC4E98-AB0E-4AFB-AD61-91057B44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2F3CFA7E-95F9-402F-92A3-8E74EF19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DE7E753-8033-4CDC-B62B-5D04398D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3621AD0E-07D8-4191-98AA-B3D1357A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DBB11C8-3E5A-491C-93B9-682EA076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C90B125-5359-4295-A442-A9A5A949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3E49AC97-88CA-4A5F-8F3C-9A38FCCD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CA1754D1-6DE9-4EA7-A17F-48297171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45A0F8A7-2595-4E33-85AD-5F0E8807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F2215EF9-8424-4E14-AF6B-0CC0D27F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3B1D12AE-AEC0-4B64-9583-D061EE86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CC18EBA2-8B8C-41C8-BCD1-C5295C07D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CE871C39-D04D-42D2-88B6-FE06E778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F5A9E25A-C6A7-4846-B3E9-44E177AB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EF773272-E0F0-4B6E-BCB2-69F7DF14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95EC2647-16A5-4B7E-9549-A237C825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013D073A-C4AC-45FD-9E84-6FF158F8A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C8E7F5A8-5F2C-44FE-9BED-103AB746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1C18246B-D3B7-4AC7-BDB5-AE5C120D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80CBEE48-21F9-4FAC-95D9-1F326339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FB892B90-09CF-4BBB-A499-855FDCF1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AD0CD924-D62C-4C8C-92D3-6BD38B5B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D6D1DD70-1ED4-4157-8324-7D71ECB4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14AC5E92-D4C5-4957-B3B0-2422AE87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DFA93781-7D72-4230-A028-5C1BBD89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0797F582-D272-461C-971A-77B1507D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F55AA169-09E4-45FE-B2B6-69800308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67A7DE5E-6F17-4099-BF4C-79DE88F3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1326F72D-F8F5-4D76-B775-6EC7B0762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8888FFA8-06B4-4450-9906-307D0119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5291FE4-42F4-492C-AB42-11810F3D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A193EE0-4E06-4091-B2C6-2E346D00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0D9F7D0-92B7-462F-9A79-62CCBF7C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C3E1110C-0A77-4C25-BFC4-59E4BC44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04752ACF-B4EE-4555-8162-53120EC6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D839F6BA-FED0-4FE1-9D62-A5721EE5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6907715A-6A0D-455F-8A47-42549271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3D2E125C-F1E5-4114-B196-134CCF934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16D1D30-B833-4A6F-A6B5-7FB0E530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16FEB91B-8E7D-4980-B3F2-246302E6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369D7EFC-1B64-4C6C-BB5B-B7D906ED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4F4AC6CA-8E9A-4BA7-87CD-719BAB2DD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C2AFDE6A-5326-4AAA-AAE5-B564AA2F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824E58C-9553-4F09-8C38-193A8AF1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21CA1E4A-5BD8-44BE-AB86-3DD11FD2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BDD021EA-8D00-445B-9EC7-937AECDC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9EF97A0F-0909-42A0-91B6-6A099A48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16DE98E-8C0D-41B2-8378-68A9CA70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7CAEDAEB-1F5C-4A59-8D89-18271557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EB79EA48-451D-4F34-8A10-564E6758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092931B-D242-46B7-BE72-9EFAFDAF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E9BFE4F4-F3BC-4656-8915-B932ED72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475A5898-EF38-4D74-A505-9E27E8E1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535E7B4-3F02-4F36-8A25-F6809470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BD8132E7-C28D-4235-B949-F100E30E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F0309A8E-62A2-4FE0-82FB-2C1C4B75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608B1DB0-A3DB-42E7-93FE-40B43576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C5933A42-33F3-4DA3-AD15-CB751BB5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C78E92BE-D6F0-4E7E-8037-B8C7B42D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ACED7171-9F62-4F84-B8D1-4FC1D753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6D73BB5B-B27B-42CC-9189-4BFE3DC3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9A709EE1-B533-4B5B-AEDE-D1FF696B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84284124-660A-422D-8694-36B1D2C4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93E3A674-16BC-4CAE-B69F-A0F1C30F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72917478-1B3E-4F61-AF36-439D4CA9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EF53954E-1961-4EE2-B3E2-48CFD954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996B946A-1675-4840-ABC7-0F4C6A81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EE9886F0-3906-4150-BEB4-3AA75D4A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59C00CE2-C3D0-4681-9AEC-D6E20347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9877B285-E74C-4117-91F6-5BBAFCE5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110EF965-726F-470D-84AA-3DF49C44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494C9265-DB1A-4297-91E5-DC2EAF2D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C8F9F1DD-2392-4C0D-A063-5058007A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507AD5BC-2BEA-49A6-914B-F8510451B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54DF96BF-CD23-4A3C-A34F-764EA579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B1615BEE-E057-4639-BA5E-7CA925B4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D2C9DF01-C22F-4510-AA12-A9DF9D67A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8961417B-5A9D-481D-BB15-5E6C9894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D703C67F-5DEF-49EA-B68E-C7C46488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DA96B4DE-93DC-4D42-970B-7DD0AF5E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AC83B0B0-FE78-4546-A272-88D12273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37F364EE-BFC2-4A2F-B060-AD41637F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D0A16951-6C34-430D-B38D-7079241E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97602D82-70BD-4223-B967-EB297C35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F76F8A28-36BA-4517-8317-73E28EBB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A368C73E-99AF-4C5D-B8AD-72F9EA5A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3E4C0F1E-D497-4AEA-9897-0E8BB541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5BB2F156-25E3-4AB0-974A-7F350DAF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D5323678-88D6-4EB9-A948-C87B41C0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6B1314B7-3DDE-4B83-9FBF-36AD7613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22638797-610C-45E4-A879-15EEEB56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71604D25-D38E-4371-A9D7-671C4120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08DA5628-0E85-4659-8818-6DC1817B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DD0204C8-4EC1-4704-9A6F-56FAA9DF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901C6375-DF1D-4869-AE7E-CBCA9C01B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D21EE50D-9455-40C1-8B9F-13C53DFA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EE250027-B29B-4E07-943E-95971E03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32C71B3-8644-450C-96CB-9483DD21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69EB420A-8E11-4A64-8DE2-75F505CB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6DC48EBD-EEEB-4F9D-A3A4-82A7C048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9BC0FC85-7C77-4741-88BD-EFFBBF2D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CC034E94-BCDC-4004-92DE-E4A61926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2EF2C2AA-646E-4F4B-8D0D-C3AAA294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C6B01A95-D245-4E55-8595-039426A5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39281ED1-6032-4669-898E-8DA1ED6A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E49C79ED-DF4E-4504-8CEF-309039CE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063228E4-E73C-417C-A5FD-C5C8B099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B3AE432-C017-4EDA-8A2B-22425FAD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0D6F3619-A3DF-4C6C-98D7-78EFCAB0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A8ECA7A4-F535-4830-9475-6B8E089F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D19DED8B-6277-4C9B-A847-48435A23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00D2312-6C7E-4670-A91D-8F358B6E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24572A79-3127-4672-A7D3-BD339016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53E8ACA-E48A-41AE-95C5-FC743079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FB44649B-FC3F-42D7-B7F9-5198EECC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16119AFB-231F-44C5-A997-1473BE0F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9BD1CFDB-AE16-4FA0-B962-5E06E603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97A6A75A-485C-4033-B5FF-B5FA7C09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92773402-4F4F-447F-8893-73BFE4BE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69779FE9-47E0-4D15-B749-B0666752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81C5B63E-8821-422B-BC8E-3F10800E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83FEB17F-0097-485D-94F4-E2746781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107DB1A5-7A07-41CA-AEC7-A92E750D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CFC68CD4-6A39-454E-86FD-B0AE4754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8C80653B-76E3-4E81-9107-2E48B509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C4C41C3D-19CF-46C1-94C0-D63BCC26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98D5E953-F5DB-476B-BD7C-3721A754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3428F08F-4E5C-4574-AE0D-5520392F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AC9F5A34-3DE4-47FD-9346-BE224BA5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4A48BF3E-D9DE-4BDE-B280-D4896EDD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EE9C4B7F-5CB0-4241-85F9-BE9AA940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5C4B376D-7D8F-4890-B0F8-F3CAFC47E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E40A700B-8BBC-4F8A-BC5F-EFEEEFE9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C3C345F1-1C45-4B9A-8260-5CF3EBAB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EA64BC7C-916C-4F83-B9ED-A66D86FC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39ED604A-3827-4020-BE09-5D812267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BD42850C-176E-4554-987F-8EEB5E45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8161AFE9-CB4A-42FF-B004-23E1C1A1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27B82670-EC21-4B41-BB58-D4A7A231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68E2B2A8-FB59-4000-BC2A-637C0A94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7158FD26-84B0-49CA-9022-697EE77A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1133A525-39A9-416B-96B3-C6AC5508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28CD9BEB-E025-4252-9E1F-1124D03D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88DDCFC4-FB75-4F88-BDBC-53035B68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F106ACFB-2F39-46D5-AD8C-34A83774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8B4DE498-C7AD-4421-ACDE-DD110A8B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8037FF58-A775-4A09-8D14-8C94B2F4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DADED106-45BF-4545-AD96-3FF738FA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19672671-4E8E-4FB6-BA3D-B769C467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0615C4A5-14E1-44C0-A980-F53DC030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62BE2B88-8B53-4803-9A19-DE10766C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EB40E126-7A6D-46A6-ACAB-40F408CC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1704B103-AE36-443A-B631-2DB373C9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5E089C36-0653-4CA6-ADCA-12AB8EAD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9B65F9DF-F416-4A2D-BB6C-9F98CF84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A01C25E2-A2B3-41A1-90A6-0DC3E10B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3A6567F3-3107-437D-8A6D-DE60FFA0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CDCF03D2-AD72-4CC1-9B59-0043FE3A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D66CE968-FFAA-465E-884F-99CF6036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F9B2AD1D-A222-4692-BD6E-C2CA461F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45368C72-6107-4633-852A-4A06090D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4DAD56CD-1DE0-43A5-A24E-C4CCB9F8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5649346B-FD8B-4A82-8464-95241364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6C688DC5-1418-47A3-9749-5F317268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346934F0-F905-4860-A3B0-464EEF0B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C226CCC6-8C7A-4D14-AFCC-69D542D1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D36B02DF-B339-49B9-954F-187EA515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3448C448-0FB2-4E1F-8130-0A204A87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2E012AB4-96EE-4F56-9541-A391E2EB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9467C558-7F4B-4718-A55A-3848D2EF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08AB6539-E51D-4759-B89E-666CD80A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E4F262E-EDF5-4CB0-9F7E-5F757C7B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342CAED0-D7C4-4C80-BE4F-9C816017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4CD51F9-05FA-4AAA-B3CA-302CB0D7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54E2644E-9B39-4503-8158-16217514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E1E5D794-C91D-4D75-A549-1433B3D9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B442ED15-D139-4297-B1B2-A5D3670F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42FACCEF-4989-4039-B1D4-2A4C678A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49E6748F-AEDB-4119-906A-EC4C1547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06FF7A78-A7AF-4033-9EC2-1BA34251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2EE442DA-D3B2-4E9B-8DF6-2B9B9099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36E1C076-0B37-4395-8B50-D7BEFC72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FB79BF4D-AE09-47B7-82AD-AE283E8F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538A9B3D-C7EF-477D-A5A3-E7FF8B3A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B94836BA-F645-4319-A17B-2DC2C78A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99A821CA-9558-41D8-9866-AD092AB1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170D6864-ECEC-4B36-BF9B-360A2754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6E3FA227-4D79-42A9-8542-AFFCA253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2D404E9B-DC4A-481E-8F04-5C5E244B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E18C4E44-35F6-4D0B-A4A5-93CBC287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05323733-D6C5-498E-B720-6D5FC573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1BCD668C-E50A-42A0-8CE0-A84BE299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D3385A5C-10DA-42E5-B6FF-7870A5BC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494938AD-C3EB-4AD2-AB7B-247C1A12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D202588B-8634-4FA2-8285-33A11A60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3703860E-FEF8-492B-84BC-F1224F7C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270A2C55-7DFE-4000-9B62-1D909922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BF5E8AC5-D367-492F-8F83-09083918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91E174E0-E490-4F6E-80E6-21B7E808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AE4211B5-7799-49A7-904A-A311208F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F0E072FE-8357-4CE7-8370-E829F4CB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C5727F0-C188-4B50-9423-A683F05E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FC8A37C1-45E2-417A-8EF2-91A94B82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2EDDECE5-FDE2-4936-AFB2-F043B4C6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34E59150-1D00-4DC7-BF5C-D9EE3ED8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EA7B7575-A479-41A8-A6E1-FEB631D1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C0D17497-1861-4500-868F-A3584D04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C9865CC8-E5A3-4321-9496-2712661D4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F6F3BE4D-9C78-4442-90CB-2509E71D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CDD5DF52-8DCE-4E1A-BDA1-622279F6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62210FBD-FADF-4DD3-A71D-B76E9B31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AA5A464D-15B2-4F5E-B446-255F88C6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114F5D44-F266-43DB-84C8-8E13DCD0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E48B3F25-5F34-493F-89D8-F93E3189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EEA85439-DAA3-42CD-B687-CDB50AE7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AA281E6F-D474-4703-9B1F-883D87AF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870FF21F-2A2E-45F5-A2A4-06E825F6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F8C2E0EA-4F28-4D16-8556-5DF29629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EF9E9AF6-25E4-4061-96C8-6790BD8B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C6C3E4E7-AECF-4240-BD43-B2BD931B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CBCA5D1B-67AB-46BF-BB38-40916CFF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1CBCDE9C-E5D8-44AC-99B2-D3F5161F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A580AACF-9994-48AB-B6C3-BBCFC0BA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2D00BC97-B3F9-4E86-8848-12A376D3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8E05BF94-2AD2-419D-921B-0902732B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F7C9E600-CDFF-40ED-AAD9-33C2BFDC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129DB6ED-C661-4BFD-9ED8-65A14F71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37D34B1-F915-48A1-BF40-86A9C09D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7C9772D-08DF-44FC-8C5C-0091B282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A3C6CEE5-8464-4DA0-8D92-B2EE6945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A5A84590-9421-4049-A6DE-6E65332EE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CF38B725-2B83-4F47-B141-CC2007B8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0BF0E485-CF16-4C90-AF23-C2936BDE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F5F1B33F-0357-4844-90FE-34762614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02C315ED-4A44-4650-81A0-72662670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596DB5A-1924-4A3B-A279-C66B2195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CC58A471-D253-426E-AC01-21DE73DC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95477110-335A-4DDC-A4C3-D2119286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4B004C9C-E7A2-448A-92E2-ED4DEA37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105B937B-ACAB-4C51-8D8A-710CB9ED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9B2A03DD-3D28-41DE-AE46-EBDD6792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0159183A-7794-4FC1-AC46-3BF5DDE6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86D50850-4BC6-4F09-A249-D59346A8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DF0FE782-0A42-4E85-8BEE-C7008B52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4500C165-206C-4837-8C7E-AEE108BD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D8C450C3-B7F4-4B23-ACE0-3AC1D088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052FD83F-DBEF-426F-9D91-435AF56F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915D8AB9-AEC5-4534-A241-8CA41BC5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FFD261CB-FD5A-4E1C-A820-C6B63318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E4EFC71B-B89F-483E-9999-9DD7C143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E7EB3200-5781-47FA-BF97-09DDB1FF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D8507F90-1E22-4420-9428-DC75B665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0EF2C1A0-1319-45F5-BDD5-65A9A07D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49BD1100-6E34-4E2A-A1D6-49B10B22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01886839-A911-4F0E-A7C7-A1878835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0010C85D-A542-4F04-BC96-AD0EA7BE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A740CBE4-D439-4925-9C6B-3F25B6AF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D25047DE-7BAD-49B1-AABE-82C689D3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F4622A36-DA2D-45DF-81EF-39AEE5E6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7D3981FC-1E2C-44BF-91E3-DD738453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B66AF292-E813-4860-BAE2-1DFC931E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CD2B514B-B6D7-4BAC-9E73-7A2A723C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63455009-EE91-4970-A811-C41295C3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9FCDF130-4C78-414F-B42C-45489D8F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7B2B7A41-D68A-4104-A53E-D9ACF9F4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BF8ECBD9-0DD0-4179-B664-2FF2E67B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16A2ACCC-CC5D-43A1-9B48-922172E4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BCA73F6B-3BDF-4EFC-BC98-407F57F2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3048322F-E78D-4A12-A247-354474654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0DA1212F-2567-4BB1-8BC4-FFF5A01E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F132EAA9-A68D-4472-A865-2F5DABDD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C5DA6B4F-073E-40C7-9215-A7F99C37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5420C8F1-0222-4194-AEC7-512F063C4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863C27CF-A9CD-4302-8EFA-3C923CDA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4820542D-8D4D-4A61-81B3-FAE03C3C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84F0B670-5987-4066-A4D0-43D9E0F9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ED5BE186-6DB6-4089-A48F-F3CCBFC3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F49E8C03-8A7D-413F-B29E-4BD3EF24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C3841041-E549-4A79-A3C7-529390FA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EAEE2F4B-619B-4F0A-85CC-AF758B03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5D8CEB07-4A7E-4641-8CD2-2E59A436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442FA2B2-773B-4B6E-A103-A4E85DB9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8823D04A-C7F3-49D8-9B25-B0D145F8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D17D05F8-12C9-435E-AE48-25A34A7E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9E1CDC9E-77CB-478C-92B7-7BF31ACD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F0D93E77-D5EE-4DA1-8619-633EE31D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46BAF5D4-6873-4C2C-840B-EC465E12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BC5E7362-A9FC-494B-9E1B-332CD7FF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21B85953-3C7A-417F-9989-CF542BFF8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99898579-637D-41CB-971E-12B74EA7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7A2CAD3C-63F5-433A-AAE9-7C9613FE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B3D94D94-8815-4C80-B1D8-9F85FC58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CDBFD5B1-933B-4150-B413-1F333352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79C23A0D-C9C3-4382-9DCF-AADBA5C8D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39D16702-C797-4056-8C22-969811F0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FFDD3681-F4B7-45BD-AAB8-48B2C2C7C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65F71936-CAD0-484F-A65E-A8610191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222044C0-39B4-482B-BFFD-32700E99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3EC026B2-535A-4B00-9A40-3EA7A035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C3475616-4A04-4E3F-BA3F-51A03177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CF8391DA-3927-4D14-9E3E-CEC4FA34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67DBA815-2FA2-45B2-A6F8-9A81CB0B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9FCAECF0-589E-4A00-9BE9-6344B71D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0FC8112E-9450-4D01-92B1-88954CA1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2C70E7F4-AE12-453B-89B6-3C1D481D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AC5951FC-A28A-43CB-B66C-AC72D4F3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6991216B-37AB-4A8A-BDAE-1D4177E6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85C2FED9-977A-4D0C-A43F-618009811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3A7ADB38-B3FF-4AB4-8E19-FD80A3E5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584E9986-FAA0-4C43-954B-CF4FD0B8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77A9D96D-3233-408B-B05D-6FB96B2D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08AF22D9-D070-4B87-9EB0-1A38CE3A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CA3BB63D-57D7-4C40-89E8-13B2BA58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E0714068-5B09-42CB-A952-4A0D8A34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E51E7877-AF62-4ADC-9E51-EBE07396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0521E389-22C1-4E5C-B6F1-6BABC73E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93733FE4-8F80-4A2A-BE25-BE22EFBB3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6CB14E35-DEDE-4F9B-AA2E-3F1FBBBB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7029A09C-33BA-4C3D-86B2-DF8FDE6E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DB8DB220-667A-416C-BA98-D308ED5C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58C67449-0FF4-4A80-9515-C66CA411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EC5C6175-2C49-4545-872B-5AF8FA4B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A3E85CFA-F2E7-4190-89A5-5649EB52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A0EF4D5C-0781-4DCD-B140-10386C86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099C50A9-64E8-47F8-91EB-B759DE4C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CF262062-9EBA-44D6-8FA8-D7889889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E7107908-51A9-4BAC-BE72-E6C58512D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BED1C206-2ACA-47C5-ADC7-74B7B754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243F5531-DD5D-4C17-ABFF-7EF37C24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7C2C159B-05EA-41AA-B309-EADEB57E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44787C25-20AB-4A5E-8F42-8B1AA61D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BBA8708B-A842-46A2-AEF9-6CB3FDD7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88D2A411-900E-4CDB-8710-01F5DFAA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53E5D2C7-1AE4-4867-A6EC-3C84291A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8DBE3D8D-6672-4E64-857A-02206F39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3A4C9FF8-2FFA-43E6-8EE3-DED567DD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D36E08A8-F479-4580-B5EE-798055D8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2A17663D-E009-426D-9A80-D6BE5E6C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BB40E6BA-58DB-4655-9403-943A97E6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E5079F0B-DE35-47B8-B647-AD491351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7DC178B4-8932-4574-BC64-F61E1A42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29EA245A-91D1-4FC4-B102-08BF6B61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44078592-2004-4CB6-A5A3-9ED8EE04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28BE3152-CF77-4E6E-97DC-50167D1E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B18B2871-57A6-40BE-935B-A1B9E13E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9CE92BAB-6869-4F76-A685-A41D48D4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D3AAB899-5035-46BA-AA82-1B42EB2B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B7469E3E-8EA5-4469-86A5-5D3DB2A2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299C6679-F9E6-49EF-849C-C899930F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201ED548-4793-445B-AB04-1CC46747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78C47D5D-534F-45E1-AC17-B760C3B3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70C1C0E7-486C-482B-934E-7A4C66B5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37BE60C5-AF51-44DC-B153-C9351B29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C8EB6C70-8A4F-4F9E-A9F4-AE297061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B213CE70-1404-4489-8884-AE504F47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D2A596DF-80DA-458C-AC57-BAC79044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891B3D70-9FFE-4D0D-BEBD-C8A9F94A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0143C825-0FE6-4564-97E7-D984D2C4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B7ABCEA8-DDCE-4208-AA13-0001F9A2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9E08A212-F999-4DDC-A1E4-99FC2BAE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83DB9F3E-07C2-4166-918F-11BC5EDD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53A695C2-7440-4AF6-8D93-46EB5E45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3D2F4ED3-EB8F-47BD-9077-6D636E7B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9C3403A8-651B-42F3-AACA-7D573326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E70B31F2-43DF-4F9B-B711-B90B0738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DFB981EC-3DD7-47E3-BE34-BF73BB7A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2D547E49-299C-41D5-B54A-7D6143D9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8B390AF6-5066-4CEB-9789-59EF72ACD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7F5E27C-2500-49BE-8BD7-A1D10784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E8CB2FD1-1873-4AFC-B7F0-8ECC4779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45C9A114-C4D2-4DBC-81BE-79ACEEA7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3840983E-9549-4306-9A1E-02D344B1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B44F275F-6389-4EB5-A293-7DBB339D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FDD9C8AB-D3DE-45A3-B2C7-721920E9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B480F154-2B20-4002-BF96-76EF1DE2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F9EAD594-7251-4B63-A4DB-A8E93C63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0DCEEEB4-47D8-4DBF-827A-CF371D97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B67AE91-23D3-425F-9F4D-88935E88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23C9613C-6610-4D6B-9D31-866523E3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097A462-CB06-4D62-B6A7-4CC25AFD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5FC5EFE2-1A37-48C1-9172-6FA5C69D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C24A425A-4BAE-45D4-B811-EF852291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E5135C8F-51D4-4753-92A4-E304523B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FD7B0A8-C496-4E08-834E-686D09E6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E891375D-31AD-4273-A4B1-16F7EC1D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85C8D20-44EE-45C8-ABF7-C1873EAE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9ABF4662-A446-43EF-B483-2C2EF922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AC3AEDD3-282E-4A88-AA5C-B9B5F865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0D14A475-1B85-4668-9390-04544AEA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E18B1274-2175-4289-9ADD-57133FF2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A3E7777F-991C-4694-9D74-06BC08BD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4175484-A878-4857-A4F8-13B291E0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3CEE0E12-668C-4368-AFE6-0C2070DB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FB6F8099-C617-4508-891D-EE295E74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6E33C840-0193-445A-87E7-21C82C4E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93B12A8C-72C7-41DA-9F99-C48DB643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9E0E43D5-99AD-479F-B7BB-44785AD8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7FC555E8-58CA-4204-B61C-62C8D017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EE33C689-98F0-4AA7-990E-9182A81C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CED5BF17-9225-4D57-9D14-AA1978C2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B220B0B1-D9A4-48CB-B350-A9C64476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E117D016-37A4-4DA0-8142-9D0E20AB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6FB39EC7-7E90-48CB-B1B6-263D41EA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53F8FCD-68B8-4C56-B7C5-05BFF231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916CE7F6-1CFE-4EE5-92D4-1916F3A2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0F3F1C48-E9E4-47DE-8414-9E7B60C5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B761FA94-D217-4255-BB2E-3DD55F30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ED6FE3E0-F23E-40F0-9B10-79BAFC29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A229A8F3-BE37-40FD-9030-6A4964DC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CA940757-97E2-4E9D-BFA5-940AE3D96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34D7A71D-AAD7-43B0-96BD-E7D48A0B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4CEDFBBA-EFF5-4C63-881E-7B73DBF7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704DD24C-EB1E-4C7B-8DA0-9F23046B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600ADA06-EEAD-4A85-AD03-2F4D50BB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E64C1D1F-54D7-4003-B715-B3B61148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B8855F68-9742-4A01-84D3-1956CBB1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570F265F-EB3E-4B61-B931-586EDA4F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25BEA58-4DE8-4D4A-B79B-E683E0C4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D5C967EB-F918-484A-BBA5-4A800895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C7F77745-345E-48B5-88A0-5E0672F9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16F4A44A-7CB9-4538-9C18-F2BEFFC45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AE32F055-E748-4CC6-9E30-DB61B8E3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730429DA-C6EC-4FE1-85D8-66E91FF2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35B8466A-738E-4FAC-B44A-51E811DD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524C48E2-5C31-420D-B807-46CF1773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E1945F45-E1FE-46C3-B428-A88432DA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72316E5F-DDFF-4255-A8BD-F58AD3CB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B442F854-2AF1-4B45-BB21-430A7A78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DDFDAC71-12A1-45F1-A407-634BEC0E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5C86AEA7-E553-417B-AFEE-679642EF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30699505-D994-4C0F-8618-0B0BA318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1DB035C-231C-451C-BBA1-D5143A42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93C032AE-D1C1-4132-AA0A-29F29F45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928753F0-C888-422E-986B-C2FC0B46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13387A3B-56B5-4069-990D-B376F6BF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491" descr="https://is.vic.lt/ris/space.png">
          <a:extLst>
            <a:ext uri="{FF2B5EF4-FFF2-40B4-BE49-F238E27FC236}">
              <a16:creationId xmlns:a16="http://schemas.microsoft.com/office/drawing/2014/main" id="{92A70E6F-EA5F-422E-B6A5-4C0275FE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4BB660AC-AD74-4F6B-8650-4FDBD230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0102D832-A32D-4710-834C-59CD747B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BBA66674-94F4-4CB1-8D45-6B745D85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D19AB431-DA48-428D-9E86-BA73AE98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496" descr="https://is.vic.lt/ris/space.png">
          <a:extLst>
            <a:ext uri="{FF2B5EF4-FFF2-40B4-BE49-F238E27FC236}">
              <a16:creationId xmlns:a16="http://schemas.microsoft.com/office/drawing/2014/main" id="{1EB39E99-70E8-4890-92C3-080B579B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7F9EBCAD-6343-435F-AB34-B7BDF62C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1BF16557-7283-4525-8E89-7258E97D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52FC41F9-11E8-4466-8E35-18B991C7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631A6DB7-5C66-40AB-A0CC-34BCF9F9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42D07D12-594C-42C5-9AAA-92EE1AC3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70F83C3C-9894-4152-8764-D9CECCE3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28F8746D-32DB-4C0C-9F44-60027BE8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7E28803F-EC75-4F5D-BCFC-B67985AE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E736E418-8657-4C7A-9EAB-1AD60244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527A8AC-9A74-45BB-87A9-080CBAF1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F468DB30-9DE5-4A86-B6DA-D40AC941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C9FB4CA0-4B15-4BAC-BC7A-BD890AA8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445F53F6-7635-4F24-BC52-1A190EA3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3B37C785-575A-408D-BB7B-40B8B6608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55DE2D8E-5FDA-40EB-ACF2-A9666B1E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FA5DAB7E-378C-4F73-B397-5DA60ABD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30F8B2CB-1941-4265-B003-34B3B68A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D3DDD508-E8BD-4320-9E22-17F3E138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360D9CAF-8494-4C20-9D30-48FE8C05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F8BB6C9E-CE97-4149-BA52-9E63167E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404C4B5A-7186-49BD-AEAE-91424F16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0826B72C-64D3-40FB-8B88-0FF1A68A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D8BD0CB8-9B09-4EA5-B3E9-888875FF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9177F85-3845-4BB9-98C4-7BC21CC3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34FA1F5D-FA42-4EC8-8BD9-E0E2C632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A4027157-6A8C-4778-81CC-A2280CE6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6714A63C-D945-4F73-A2F6-44F1BD57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8BA84C10-256E-44AF-9327-8068D2FA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77324BEF-F1DE-4E71-B4E8-96EFCF11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1C0573D9-E0D1-4D25-92E7-BF7D25DC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EC2A90D2-E490-41C8-BFB9-6A1B1567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D681757C-A890-4E0E-8838-8DDFDEB0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B7D7EED0-5AE9-430C-A2BA-4B369AF3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73DC9B99-1584-40A2-BE96-88CCB26F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008BA9A2-5880-42A7-90CD-110DF63E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66A5F1ED-D1C5-4606-B0AD-1687A030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548EBB0B-79A0-42DE-8CC2-61AE05B7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C72E4667-6B32-4B1E-AB25-26AEC9C7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D3DFE811-8EF5-40D8-88C1-1510349B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71797DB4-C583-4E6F-A37D-4D5CB1BE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5E2D58B0-16E7-430D-8120-2BB93048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D52DE2A0-ADBB-4FF7-8AFE-E522B293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4128B0E7-6612-4172-9862-E45D08B6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8204C24C-45B4-4E0A-A3DA-079FC1D3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EA3BC74F-E444-4025-ACBD-7A745CBC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CDB6CFD0-FF41-4742-9C7E-7204823B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96653617-67BC-4032-9106-CDC2B189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15D0D82F-81BB-4550-A4DC-224294E1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DC06BCED-1204-4B75-994B-B4CA9ABE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E4809C92-102D-4186-ADB0-15C1934B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5F38610F-45EE-48D2-82D5-B2013DAE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399BD528-2C83-4E1C-A928-A7A3677BF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21A1C27B-3FDB-4A6F-985E-B68DAF26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D4469DFA-CA71-4E98-BB83-83E77B0E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D7A414CE-6C5C-4782-98B3-8D8F73DD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687B78A7-255C-4530-98EE-C5081875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67096E77-F127-44C5-BCA3-20291743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FAB5DC14-3289-48EC-BBC4-82F7089F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D7F8BD3E-ED58-40AA-8C1B-A9E09F4F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D9CC1F39-BE86-4126-8531-86F40250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4BEF5F17-33C6-4EF1-8A5D-BD3C30E2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6A759008-2D6F-4F0D-B4A9-324F775A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DE22D790-AA5A-4B03-8977-796F9606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82852816-DF2C-4883-A4F2-3DAEE593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EA8223D1-EBD1-4145-B957-EFF6B2E8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C7EAE2E9-C59F-4653-B7E3-344E9F1B2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831BFAFF-F378-41BB-8DE8-1495739D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7EF90C19-1D91-4096-826B-E95BCE577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AF4AB24A-984C-4E8D-A44A-85EB0420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7899E27F-7FC3-47F5-A11C-3CA69CE6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B640F961-F186-4660-84C4-2375D125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F5F97729-68A4-4AE7-9097-97D5432F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0695E422-233F-4A56-902A-7A052928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93DA5A50-8787-4934-9420-DF9D6155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7ACC631B-EFFB-48D5-8E9E-FEBBBE1A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36D8370F-ADCB-452C-848C-2978140E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FC54C5E6-3BA4-4DF3-BD3F-3B6EAA33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10F5E7E2-5C21-459A-A24A-64076125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FF32E44D-8177-4E08-AA9D-98F9573C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25570152-2436-4A77-9BA4-69CBA628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121A86D3-8F36-44FF-B59A-EBCBEDCC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D49B6593-0B44-439F-B3FB-CD121CFB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ED4E3FC1-B522-4520-A588-8B9F90C9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80204879-272F-40DB-BA79-2F8236B4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D0C29FBA-5537-4A0D-AFFB-F8DD494E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E5CA4EA3-E0D1-4FC9-BF9F-3EF1E26C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26415D7F-15D2-4EE2-9BFF-BC00D561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E4E617A4-F44B-49F9-84F0-1870D513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BEAC9564-D86F-461D-99B2-BEC7483D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E8AB8301-90DB-4708-AE51-F291CED9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A5BA724C-582C-4D8F-ADC0-2AC01FAB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DD1EE1E5-BEBB-4D2E-9205-4F530167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AA4D3F7E-291B-48F9-8C7E-39BD41DA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5EB0864B-EEBC-4875-9BFA-F761D07A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49107DC1-7BB7-4909-B3AF-0471B6BC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C3841213-854B-41AC-9024-B7B47A57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ACFC4C86-4373-48CB-8BEF-DC736A44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DD11DF11-88E5-4BBF-974C-3E973ACA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E5AC9425-E0AA-49DC-8104-B4B15C0D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BEACC5A6-147B-418B-9493-9001955B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B1BCC82A-0D00-4BD9-9BDD-33345821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9F8E419D-4600-4639-A633-F678A11E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199B9536-0BA2-4F48-B0B0-8F695BA6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F2F7644B-4BF4-44CE-81C4-1B87CB13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060ADFF9-351F-4222-9E9B-5747BD43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B81FDEB4-D0D3-47CC-ACDA-C76A52CE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94C200B8-1080-4EFD-83C7-F03E5E91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32D1A166-73CD-4B10-A237-1A066F72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378AD699-FBC7-4DD3-8589-E3215DF8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9D8C39C9-0E9C-48BC-A25E-10B485CB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D31301F0-B46F-4491-BE38-35A57AF2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6913EBAA-D514-433D-A275-6CF54E07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0F850C07-2C91-4714-85A8-BBBDB6D1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546C0283-67BE-4FFE-8A07-E2FB09C3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64174213-9C6E-4518-86D4-BDB2E742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2DE8C1E4-4194-4402-8AC0-02567AB9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1008D165-08E8-44C5-9F92-9074CF67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070BA538-5AFB-4939-B526-4F724168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FA7E2336-432E-4172-B978-FC146634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93C03653-6647-4F5F-BF06-35CB32BE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44994D55-AC2B-4214-A241-145B0643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C9F2BB6C-D28E-42C3-B52E-F5A3560A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8ED1676D-6F0F-4F12-979D-69A572E9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D48E0564-B67E-446A-ABC2-812519CF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5678D2D1-DAC4-4B17-9FFA-BEA04AD3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4BC57E19-3481-4D17-8C49-9AAAFC6F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587A1B75-A2F9-42AC-885C-29F5643D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66E114C5-88E9-4512-98E0-BFD4DD09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D317C3D7-2577-414F-BFBB-049EADB2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545BC0A5-8D6D-4947-8C00-9684B89F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944B083D-EFDB-453F-BA06-D6334F93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09A8EAF4-D13B-448D-A8DC-6BA41402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C8A32474-7469-4FE3-ACE1-7235F76F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538F97B5-F4A2-4FDA-8C87-C5E9E01A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8C62BDDD-048C-4236-8EB7-0F4A6533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1BB4108C-9833-4A48-B756-8049DA14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DEB577D6-930E-4C70-83FC-CED212C7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A62FCF3F-C068-477D-97E8-C45570AB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F0729354-257D-4F8C-9426-3628DEE1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168AB1E8-30BB-47C0-A275-BDCE707F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6F36C80F-0C85-4374-8EDB-A14BFA2D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7FA51582-FADA-4A62-B8D6-695D67C0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CDA2BFB1-783F-4A50-BECD-88EE78A1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A1FB7DA8-5CFA-4769-B4ED-33C516CD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7C17A8C9-8ABA-41E8-AE4C-807D5FDC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E38A0A15-22B1-453A-8451-D4B2D4DC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8351C5B3-37C7-4B97-9056-C8CADB4F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4FAFE015-50D0-4054-AFC3-44D6EB44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B2FBFFCA-B7AE-477C-8939-2C4835E8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10AA89D1-C990-471B-BE51-E646F3BE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9F54CAEF-8B10-417B-A403-B08AE195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6DD9808C-4BD1-49D0-AD1A-52725509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DC30AA97-BB71-4D6E-AE14-1ED6D0BA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15508DF2-920F-400B-A709-0059A170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75875A6C-F33B-45F0-B3A0-4039DC2C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33A25AC9-A969-48D2-99C2-2BCD8B17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F9CD249F-633F-4D05-B3F1-DC936EAF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15138CEF-9083-4143-9B17-99F5E6F8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F8D77E24-ABC2-42E0-AF75-BC6D53EC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1D730C03-773B-460C-BCFB-9D32C2EE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F5878475-70E0-4217-8717-A9C3816F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24B6B322-4E1D-4147-A9B8-8911A26C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BDBBAF1E-667E-44DE-A01C-8C0287F7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CA0904A4-4B8C-48BD-93AD-A1EEFBF8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A6887DC3-5716-4E98-BB95-047DE131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E3B91109-97CE-4F27-8EDA-3CBBB254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0261B169-0641-4397-8CC5-D9FC98F0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09B21B0C-1CC5-4054-B70C-7AEB48E8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63012679-88D9-4D92-930B-5E840F954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C235465D-3022-4281-A28E-E6FE794D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B7DCDC22-58B7-4CC0-8514-F090E666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32A4DDB3-7387-40A7-BAE9-6C267A55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970E2FF1-09A5-4A57-A4E7-273E4B86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3288554C-D31C-4F87-83F3-0742E7F5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28C169CC-BC80-4EEF-B48C-75D53C6F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D04D713B-B3DF-4C26-A585-393A2D15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834945D9-54CD-4F7A-85B0-3A2E7E39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B3AE8CCF-9D2E-48F1-BEB5-5E985F1B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B35C1447-42C7-4F9F-BD89-044DD0EE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8222A75C-B612-4AC5-8A0D-8BDFC974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9BD6F2A0-DB9D-4764-B59E-C5DDF9E6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5A727C84-DB20-43BE-9474-8E4B946D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5A97D2DB-728C-41AA-AC60-362F35D7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C537AA7C-BA22-4D3A-83E1-8015AA18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0C3D43B7-7162-49DD-942D-3F7E8452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4B9037EA-1D5D-4817-9353-4CA26DEE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898B3DD6-9BBA-4EAA-BB10-850572CB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BA9C77C2-C48B-49AE-8308-EF236897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7725F52E-9403-4D60-B13E-CFA4069D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2C591DA0-1146-4134-9B3B-8B02E059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E6BE6545-8C11-435D-95E9-6FE09133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906413EB-EF9F-4A08-A5BC-B70A9D5A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59579DFB-9078-46AB-A17B-5217A720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EF341266-98B7-4100-AAD6-F85457A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93CB7EDF-A7EC-463E-9045-BDA79BCB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CAE4A3D7-7BE0-4959-84EF-3CB15863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90DE8D97-540C-406B-8676-7E236B45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3D6B1E2E-E2C7-4DE1-9C2E-791CB8BD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448805C0-FA04-4093-A4BC-A2A8949C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DC91FF2C-584E-4BA9-977E-ED90DEB1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9024C050-77B8-404F-BF9C-FC3490A2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CA548AD6-779F-4377-BA15-C2135200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E1E9CD3A-52FC-47C9-9F91-0B472394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8619345A-31B0-4525-883D-8052708D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897F0F0F-1ADF-4E3E-9BF8-E9DD3A03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4AA10780-9976-4CFC-8773-6A877854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CAA21420-9DAF-432B-8891-3314BCEDC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EFC7AF14-B093-4CA9-BEBC-135E0BB6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3632FA8D-A6D8-4A74-BF69-05F368BD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A697134F-439A-4591-A1E1-9F658B15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46208006-2F56-4E2E-AC27-0B2360ED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96DFC63F-7E21-43E7-AC96-3D1B5F11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DAEE0A3F-8045-4465-AD9D-5F5E65C7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A7697292-5A5F-44CB-A878-4242F993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6E9670FB-65B7-46BB-A8ED-84ADE59A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24FCF224-FC20-4848-8270-4B21200E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06817B1B-5A90-4159-82D7-8F8DAB0B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7DBC79EC-06C7-4F4B-B8EA-4A10BA74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FA0FE3D6-BBD7-4EF4-8B23-1CF53734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2D4077BD-F4A6-4EDA-9B42-B7BC00DF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509C31F8-5D71-46A7-B2B6-9E760460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C2A2595A-B291-4AC5-A0DC-50227EFD8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3ADB0B9D-8A2B-4034-B63C-BA1E3F21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B73D13ED-70B0-4027-AE7F-90E9783A9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A332EBD3-BF41-474A-B3C8-5F55B9AC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6872D153-6D4B-4906-A52D-C8959B13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6F991AAD-B3F8-4230-AAE2-FA36B334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307A2374-A390-4A66-95C8-66C8A145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F600B666-5D22-4CB4-9F2E-EBCDAA27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E37CBCE8-AE8D-47A4-9203-D5D97B2F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241A9CB2-897F-4E23-ACF2-AF264BFF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0CE653F8-7BA7-43EC-B1F9-09FF9B23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B7BD2CA6-49D2-4E3C-B347-0FB15712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109D3A50-24E8-4B83-807D-4EFE6843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616ECEF3-37C9-4E39-A21C-E36C7455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C8FF65BB-18D0-4AD3-80F2-8BE27A34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C038AD5D-A424-42FD-894B-55A7AA08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F7CEC0ED-1225-4282-9B73-BF2F488A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F63F01D7-BE74-4C4B-81C9-3255EF0F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78ACCBA5-58E2-4BCF-A954-96580344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19AB3E41-4DFF-443E-8A5D-14031F6D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28D43245-7C28-4324-8BFB-41F10F89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2C194933-659F-4F13-BC97-F2B28238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C476FE09-36EF-44E1-9047-3A40944D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416B45F9-9496-407F-BE0E-EE5CD4DF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6671DCAB-936E-4A8E-B37D-C21D1AB9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13D298ED-0BB0-4C78-AFF0-2173A3F8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49D0C1CC-93E0-407B-995E-229EA012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2" descr="https://is.vic.lt/ris/space.png">
          <a:extLst>
            <a:ext uri="{FF2B5EF4-FFF2-40B4-BE49-F238E27FC236}">
              <a16:creationId xmlns:a16="http://schemas.microsoft.com/office/drawing/2014/main" id="{0A7BDBB6-8784-4AA0-A1EB-1F89FEC9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AD320B4B-8BDB-402E-AD20-73EFD0EB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989A5377-40B3-4F2C-8BD4-6BF7359D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F419B81C-270C-4B29-AC43-1491ED25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C429A827-D4A4-4D30-A03D-8FA2F50E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10CD6A5F-7E75-4EED-9F02-D256DA70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2" name="Picture 2" descr="https://is.vic.lt/ris/space.png">
          <a:extLst>
            <a:ext uri="{FF2B5EF4-FFF2-40B4-BE49-F238E27FC236}">
              <a16:creationId xmlns:a16="http://schemas.microsoft.com/office/drawing/2014/main" id="{A3E69865-A9DD-442C-989C-0B3A959F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633EB79E-90F6-4CE8-887D-D3964259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14BAADF7-CBFF-46E9-8716-956E7A9F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672EA531-8001-4F68-ABA7-27D79D73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B8E5F841-039D-42A1-A1B1-0D6FC3B7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50D070C4-48C9-4B40-A781-2BFC36C6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D7AA1EE0-7B24-4580-A5A7-3F42059B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67EB94B1-EA24-4811-9F72-A6203F95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70192864-9BE8-4F60-BC5B-F63D5938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358B417D-096E-496A-84FD-F625E64B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106275ED-CA08-4B10-9B05-B252422C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A784A648-B21C-46A1-A639-258AEF6A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18C483CB-672F-4B11-A53D-12A83048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EB6BEE62-39E8-4256-B3A5-69A9AC94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F51979F3-C96B-4A52-9FC3-D03BE06B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A23FDFF-6720-49CF-8680-A60A79E0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09A69858-2317-453A-9998-FF9979D0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63E6E3D1-FFAF-4A43-86AF-1E9379B6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B6E4A160-017D-4B20-8AEE-3C871A23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908296DC-7BAD-43C1-9BAA-E500158E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455026D5-0840-47A0-A0A0-B96BAE14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5B53B254-BBC3-44F1-A207-A5583273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63464E98-E8A4-49ED-A692-ACCEA404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3FB235C3-0A9C-4456-B451-D3BEECD8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F961B132-4FBC-4691-94AF-70C3431A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852263FF-9E56-4F82-8E8F-62853095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AC069181-3360-4786-89F9-E9962BF9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48C343F4-2DF9-4C1E-B034-19B2CFEA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F0D163A9-9FFC-4D18-B68F-5B78E1F9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4AE80158-4204-41D4-BD28-D802E64B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43C5C467-ECD6-487E-A58B-5E554C48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4C9E088C-380D-40D2-9CCC-C4DD65DD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58A3C531-4518-4DD7-BFB8-D12419BB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63723A9F-FA85-406A-99D8-80C143EA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6A6866E0-7459-47C2-9CA2-145AB9E2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E2654CD6-9827-47DB-B1F3-3EC5281E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823712EC-61E0-475D-B2FA-AFD9C305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F68445DB-E56E-481C-84F3-BA3CF89A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BFD14841-9C5E-449D-945A-9B5D213A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174FE7F8-59B9-4B2C-8C79-74192B0E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8C3D4940-1D60-4334-8B01-0E161A2F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C03B08D9-76F7-4AFE-80EB-293CA164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9713880C-31ED-4DE5-94F1-591378DE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85347DBF-A36F-445B-A11E-43258DF1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74915E36-9366-49B5-893B-1647970B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C1DA1092-76C5-49E1-8F3F-05664368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95890702-7744-4836-A298-75F583D2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224A7DD8-E405-43B8-8CBE-CD6F0DE2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81E16B04-0B15-42ED-8339-B67DA07B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DB7FE0EE-5F0C-44CE-9E3C-67143036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id="{5A437928-F07D-48BE-9DD7-80B03BD2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4DB292CA-D72C-4A02-9533-33306753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4" name="Picture 2" descr="https://is.vic.lt/ris/space.png">
          <a:extLst>
            <a:ext uri="{FF2B5EF4-FFF2-40B4-BE49-F238E27FC236}">
              <a16:creationId xmlns:a16="http://schemas.microsoft.com/office/drawing/2014/main" id="{4637368C-023A-4C1E-8F21-6CDF96CD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04816190-5A17-4671-BC9A-A73CB0B5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A59992DA-2677-44DB-8C12-5C5D2A08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9A14B08A-DB79-4A86-A645-CD530064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FB97D4B3-9F54-47F4-A846-B6D1D518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E1F0A32F-4D63-45EC-A69F-3A469953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00BCE873-C5B2-4F26-AEC3-55FAB7AA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C66C4E3B-9316-4E42-8E9E-238D7A75A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3035DBFE-026B-46D5-9313-2F5F7429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58C0CABE-3B4B-4BE1-9B75-5837F88F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9C94290E-92F5-4693-92E2-199B77AC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F9E5CA95-A6FA-4FEF-889C-D4330DFB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87093F3A-C329-49B3-B0DD-18B41857D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02F1F7C6-B4D8-4869-B3C9-9F2F1DAC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8E1D6F11-FE2A-4A6E-83AD-6CA989B8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2B21B9FD-1591-40BC-92F7-2CC0A91C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4C3DFD08-2915-4BB8-86F6-C2BB329D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E40501DE-A54E-49EB-BB63-488BAA6B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6D60A56C-9256-4A8C-A9EE-47284AFB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824E4021-C0F8-4A53-9B8E-5DD2B411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ED8D6691-6BC2-49BE-B125-FE78A487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541D0732-45BE-4105-8255-4F0BEA60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75A5B745-1816-463E-8A39-E89F9E17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F26045B2-930E-4BF7-954F-D6E89C19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D389235B-7504-4FCF-AA72-CF1EA3AA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7246018A-8369-445D-8E3D-0CB7CCAAA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2EC8E96D-AC71-46E1-9F24-549E7194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690F7A55-1AA5-4DD9-AE1B-E4F68240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8B0F88B4-E0E2-413C-BABC-5754AAEB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76A7CD57-81B6-4FA2-9671-A0620306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CA05B64F-2C15-49AA-868D-7574BB5F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988DA916-0087-4190-A450-A28B79B9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80677E10-4A91-468B-BAA2-FFC74CA1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27CE4FAB-0F4A-4612-BFD9-3296878F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704950F9-8624-4ADC-86AF-4305E7B8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76702B18-43A1-4F08-ADD3-8F85BC08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2668D6D1-AB3B-41D8-A770-E7CEFEE6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A090D7DD-4E2A-41B4-A942-5A475460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05FC1428-B2E5-4BA9-A518-CEC98251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0F098201-F5F8-4B76-B13D-E6A7804A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4" name="Picture 2" descr="https://is.vic.lt/ris/space.png">
          <a:extLst>
            <a:ext uri="{FF2B5EF4-FFF2-40B4-BE49-F238E27FC236}">
              <a16:creationId xmlns:a16="http://schemas.microsoft.com/office/drawing/2014/main" id="{A7280CD2-41E6-4868-AB1A-490B48E0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B6343E1C-9321-4521-A2C0-99F3F2CB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E1CDE2E2-C263-49ED-B373-07D925BF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EE40B79A-3325-442C-BA67-06A4D06C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33D8276B-2C88-490C-938A-28652C2F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F1FF05ED-5E98-48C1-9A72-5B695015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2" descr="https://is.vic.lt/ris/space.png">
          <a:extLst>
            <a:ext uri="{FF2B5EF4-FFF2-40B4-BE49-F238E27FC236}">
              <a16:creationId xmlns:a16="http://schemas.microsoft.com/office/drawing/2014/main" id="{022FCEC6-E0F8-4A74-B16B-FA4FB923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63FC4879-CDFB-4B7C-899E-6F2E0D97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:a16="http://schemas.microsoft.com/office/drawing/2014/main" id="{28595C33-2831-4009-9ABB-26FA07F4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5D5F83BB-4E2F-4A27-92AE-1D2C34A9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:a16="http://schemas.microsoft.com/office/drawing/2014/main" id="{53AD3B47-27D9-4051-A194-EC6B6289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5BF29540-93D5-436F-8166-85C8E36E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:a16="http://schemas.microsoft.com/office/drawing/2014/main" id="{5AC21D98-C236-477D-B1A5-7C6E609F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D825189A-5328-474D-96FB-6EBEBEAB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:a16="http://schemas.microsoft.com/office/drawing/2014/main" id="{AF9905C3-3D00-44D4-AD4F-2EDA5B03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0B2CBB49-3B95-4EEA-AC70-F4A83FFF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E7CF39D1-2A28-4BCB-B21A-59618609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401C5A15-BEEC-4890-99BE-DF46AF38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C911C866-AC2B-4D49-9C57-E4BE8C29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DB1F8EB-EECF-446A-B733-7E9CF671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183B533D-E64C-4D0E-BBBA-F078955B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0BEDE565-D095-4F37-A4CD-4CF63238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414CBAB0-5CA0-43A6-BE48-38CD298F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CC76FFF5-CA8A-442B-8849-9AFB78145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9E8DB12D-FB2F-416A-B4DD-16AFDAD2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EB8EF021-11EF-4663-A69C-9388F7B4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7A24DADA-B81A-4C08-B7E1-0BCC61D6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47DEC097-9984-44D8-8E80-DF88B6F4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9D02EBCB-9504-4181-AE94-4079FE43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5CC8BB7C-7544-4A85-B796-16819E3B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47564596-BCAB-4411-9E84-9EEA97AD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84527F11-9973-4BE1-8225-1844EEC9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2C2AA3EE-CA3B-4456-90A8-8C03A8C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5E2DFDF2-F8DC-4CEF-9270-356A8838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99271322-4134-4136-A9BF-82C4E946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B89EDD19-14DE-45B7-B44E-5F8D7587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6AE61998-534A-4C63-8547-D279EA97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E032B783-9199-414F-B138-00ABB9DE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06027F37-7E0D-48C8-BF28-3F056620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9AD54C87-4C0F-4D4F-AF30-62895694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8E66A4DB-315C-4796-AB13-55A61068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69E17BFE-DF20-4C91-A391-2943AE75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54521599-B934-4BA6-875E-0D2645C7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35922C5A-5E4A-4CE3-A048-F1474554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5E4E49FF-A148-4949-8091-739CC85C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8A0F4D8F-1394-4CC2-B0A6-42A34FDE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B7C9C595-6D60-42E8-8D73-48E3735E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ACB392C7-CEFF-4B74-8725-886AA255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38BF9D75-AE48-4B98-A4FF-157172AA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65C35756-7C20-4362-BB98-43AA72A6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F43DD3DA-BF15-4E00-9115-5C459FAF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9061D240-9273-4C25-9470-FAE04A67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3EA11A62-6ADE-4E55-AC24-9EE4B888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49480407-0D7C-45CF-B3F8-2FD3D653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876EA631-A484-415F-8455-3C6A134B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9125C118-AD05-48B3-BB64-43F1A43B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A190161D-454D-4B06-B8D3-4EE9DB6C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D3EA5429-BCF4-4547-B426-825EEA5E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857E7551-9F5B-42CB-97C1-599FB8CC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1B7C9FC2-35E9-4F8E-B0FF-FEA9515A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72CD5AE2-1F4C-496D-BD70-7B5BE7AB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72C3A181-C5F5-4D95-B994-156E8C4D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03947977-FF95-4302-851C-D380869C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79F8AA4A-35FF-4B3E-B894-DBCC43B1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18345C29-71B3-46D9-AABD-8B79E7C84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C0A64544-9964-4D8B-9AC4-5D8227D9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6E2DFD5D-7609-4C2A-8A59-5D9D9975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D136FEB0-4B3D-48E0-A1B0-92F626368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022CA11A-0FC8-4828-9C07-2F885C0D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C2880A47-7A82-43AF-BDA5-D8E4367A0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9928F7F4-B92C-4416-97DD-ED0A986A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97487796-90EA-48E3-AF90-1FCA64F6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2C37E974-0A17-44A6-9294-F6F7E4B3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F3AEED55-AE4D-497B-9C43-E9A688D3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1B9FB85E-DA5F-4D86-B8F2-97544543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EF09707A-BBBA-4A3A-A0B0-F6C26CC6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DE52D724-77E0-4601-85B6-3633E135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DB3739AB-AFBC-4E00-A8AB-B38DBA05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63CBB8F2-E065-4670-BEFD-3C9F805B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7CCAA444-1EFF-4BC1-9FD1-2CD4B63E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C5B97C3F-798F-4438-8729-B432A6E3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9C9C6E54-856E-42F0-AD06-2A1C34C7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F075D29E-7221-4C87-8C53-B234923A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8DEA7895-3583-428A-8AEA-AACDE33C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05BAD1AC-D671-4A79-A32F-3D61EECC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A6236554-EC0D-4057-AD31-B41EDF64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21BED855-023F-4735-8E1F-5C87DFA2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84674E34-2534-433C-A328-438128B6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3802266C-BBC8-4ABB-9EE9-2EC98D0C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94096C49-03AD-4957-B2F0-F95CE1DE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D6C8A1D0-FE7E-4490-B9A9-A4FA24DF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15091894-98AD-4F54-BD94-DC0E3D61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CF28160F-A364-449D-921F-08329525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94433F4B-D092-4035-85ED-7E307C37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49739B9D-656A-4E23-9962-DAD11BA4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DA53DE5D-79E9-430E-9775-60C1F37B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8455030E-8D07-49C4-B112-B23B3B75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F861C5E4-8EC9-46BB-ADE7-E271399F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287A2D0E-F614-4039-BB9B-A21101A0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892AF768-8462-4454-AE67-929A8021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9FD21E11-3B21-4F0E-9E6B-49FDC26E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407D4F61-6960-41C7-95CD-8C43AD24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EBBD05BA-2FB2-4EAF-978D-D70A3F51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29FFF4D5-7458-4D79-A111-89FC08B2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77F6C94F-869D-4633-BD61-3CBC4B2D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FEC95B92-4E52-49D9-B826-2240562C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ECBF1247-B33F-47CF-9115-8C244788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59CF471E-E0BC-4162-B60E-BC609CC3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22BFE799-D39E-4FB8-9028-8F448E5D9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C951383B-0438-4C55-A624-2D589A14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2A3B5A45-547D-4473-98A6-8CC5CD22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902B314D-5B35-472A-B5E5-FF0F7585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EB95F4F0-942D-4B13-969F-533B821E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0A7D43CE-B79F-4451-A1B5-7FDE55C0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26441E42-C669-4942-A8E2-6334B3E9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4593051A-CE5F-48E9-95BD-35296988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1186EDA0-505C-43AC-AC2C-4723D510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92F8A8BE-0350-46ED-B7B3-0C667C5F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E68DA8A0-0A85-490A-9F46-2734F5362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CE3B718D-A354-48B5-B958-2C48CB60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5E885AE9-F05C-45CC-A0B4-1C776CB82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5808D1F8-677E-4702-BD23-C4659B5D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7C6EA9D3-310C-4C01-8B4B-03ECD8EA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EB660EAF-A6DA-4B32-A7AE-6998ED52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0D12CB27-390B-4CB6-B30B-565A465A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90AABCA2-68E0-440D-907B-D30A5BA5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5F0913F6-28F3-4204-9090-56DE97E6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CD2E5497-1935-4267-82B2-1022DEFAA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DC9BB957-FEE3-40D9-9AEB-FF96CA70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B9E73F5B-DA07-43E8-A6EA-1F218CC1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100A0DCF-66EB-4C56-B656-D5FCB800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743A7519-F951-4DB5-94E2-1D750BD6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DD236A41-8079-4995-A733-E1702725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122E567E-9B43-44BD-A507-B4CA7876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72353124-912A-4DB5-AEDF-DB3C71FB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DD216ECD-4470-4835-9136-7AAA0B17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B5A-1D91-4B1A-9946-6A9FE6A63B64}">
  <dimension ref="A1:V55"/>
  <sheetViews>
    <sheetView showGridLines="0" tabSelected="1" workbookViewId="0">
      <selection sqref="A1:XFD1048576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0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1</v>
      </c>
      <c r="K4" s="12"/>
      <c r="L4" s="12"/>
      <c r="M4" s="13"/>
    </row>
    <row r="5" spans="1:22" ht="15" customHeight="1" x14ac:dyDescent="0.25">
      <c r="A5" s="15"/>
      <c r="B5" s="11" t="s">
        <v>2</v>
      </c>
      <c r="C5" s="13"/>
      <c r="D5" s="16" t="s">
        <v>3</v>
      </c>
      <c r="E5" s="17"/>
      <c r="F5" s="16" t="s">
        <v>4</v>
      </c>
      <c r="G5" s="17"/>
      <c r="H5" s="16" t="s">
        <v>5</v>
      </c>
      <c r="I5" s="17"/>
      <c r="J5" s="18" t="s">
        <v>6</v>
      </c>
      <c r="K5" s="19"/>
      <c r="L5" s="18" t="s">
        <v>7</v>
      </c>
      <c r="M5" s="19"/>
    </row>
    <row r="6" spans="1:22" ht="15" customHeight="1" x14ac:dyDescent="0.25">
      <c r="A6" s="15"/>
      <c r="B6" s="20" t="s">
        <v>8</v>
      </c>
      <c r="C6" s="21" t="s">
        <v>9</v>
      </c>
      <c r="D6" s="21" t="s">
        <v>8</v>
      </c>
      <c r="E6" s="21" t="s">
        <v>9</v>
      </c>
      <c r="F6" s="21" t="s">
        <v>8</v>
      </c>
      <c r="G6" s="21" t="s">
        <v>9</v>
      </c>
      <c r="H6" s="21" t="s">
        <v>8</v>
      </c>
      <c r="I6" s="21" t="s">
        <v>9</v>
      </c>
      <c r="J6" s="21" t="s">
        <v>8</v>
      </c>
      <c r="K6" s="21" t="s">
        <v>9</v>
      </c>
      <c r="L6" s="21" t="s">
        <v>8</v>
      </c>
      <c r="M6" s="21" t="s">
        <v>9</v>
      </c>
    </row>
    <row r="7" spans="1:22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10</v>
      </c>
      <c r="B8" s="26">
        <v>32921.523999999998</v>
      </c>
      <c r="C8" s="27">
        <v>18941.236000000001</v>
      </c>
      <c r="D8" s="26">
        <v>72135.403000000006</v>
      </c>
      <c r="E8" s="27">
        <v>11919.885999999999</v>
      </c>
      <c r="F8" s="28">
        <v>56047.18</v>
      </c>
      <c r="G8" s="29">
        <v>32176.906999999999</v>
      </c>
      <c r="H8" s="28">
        <v>36874.900999999998</v>
      </c>
      <c r="I8" s="29">
        <v>5664.4430000000002</v>
      </c>
      <c r="J8" s="28">
        <f t="shared" ref="J8:K13" si="0">+((H8*100/F8)-100)</f>
        <v>-34.207392771589937</v>
      </c>
      <c r="K8" s="30">
        <f t="shared" si="0"/>
        <v>-82.395936937008884</v>
      </c>
      <c r="L8" s="28">
        <f t="shared" ref="L8:M13" si="1">+((H8*100/B8)-100)</f>
        <v>12.008487213410888</v>
      </c>
      <c r="M8" s="31">
        <f t="shared" si="1"/>
        <v>-70.094649578306289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11</v>
      </c>
      <c r="B9" s="35">
        <v>5308.9880000000003</v>
      </c>
      <c r="C9" s="36">
        <v>9643.4</v>
      </c>
      <c r="D9" s="35">
        <v>1290.4009999999998</v>
      </c>
      <c r="E9" s="36">
        <v>79.12</v>
      </c>
      <c r="F9" s="37">
        <v>1015.8580000000001</v>
      </c>
      <c r="G9" s="38">
        <v>3216.52</v>
      </c>
      <c r="H9" s="37">
        <v>568.17200000000003</v>
      </c>
      <c r="I9" s="39">
        <v>1089.5229999999999</v>
      </c>
      <c r="J9" s="40">
        <f>+((H9*100/F9)-100)</f>
        <v>-44.069742030874394</v>
      </c>
      <c r="K9" s="41">
        <f>+((I9*100/G9)-100)</f>
        <v>-66.127274196958211</v>
      </c>
      <c r="L9" s="40">
        <f>+((H9*100/B9)-100)</f>
        <v>-89.297922692611095</v>
      </c>
      <c r="M9" s="42">
        <f>+((I9*100/C9)-100)</f>
        <v>-88.701879005330071</v>
      </c>
      <c r="N9" s="43"/>
      <c r="O9" s="43"/>
      <c r="P9" s="44"/>
      <c r="Q9" s="44"/>
      <c r="R9" s="44"/>
      <c r="S9" s="45"/>
    </row>
    <row r="10" spans="1:22" x14ac:dyDescent="0.25">
      <c r="A10" s="46" t="s">
        <v>12</v>
      </c>
      <c r="B10" s="47">
        <v>15853.347</v>
      </c>
      <c r="C10" s="48">
        <v>3945.97</v>
      </c>
      <c r="D10" s="47">
        <v>8613.9009999999998</v>
      </c>
      <c r="E10" s="48">
        <v>960.06</v>
      </c>
      <c r="F10" s="49">
        <v>8559.4919999999984</v>
      </c>
      <c r="G10" s="38">
        <v>7805.1390000000001</v>
      </c>
      <c r="H10" s="49">
        <v>6484.0779999999995</v>
      </c>
      <c r="I10" s="50">
        <v>1865.002</v>
      </c>
      <c r="J10" s="40">
        <f>+((H10*100/F10)-100)</f>
        <v>-24.24692960750474</v>
      </c>
      <c r="K10" s="41">
        <f t="shared" si="0"/>
        <v>-76.10546077398493</v>
      </c>
      <c r="L10" s="40">
        <f t="shared" si="1"/>
        <v>-59.099627353138743</v>
      </c>
      <c r="M10" s="42">
        <f t="shared" si="1"/>
        <v>-52.736538797811441</v>
      </c>
      <c r="N10" s="32"/>
      <c r="O10" s="32"/>
      <c r="P10" s="51"/>
      <c r="Q10" s="51"/>
    </row>
    <row r="11" spans="1:22" x14ac:dyDescent="0.25">
      <c r="A11" s="52" t="s">
        <v>13</v>
      </c>
      <c r="B11" s="47">
        <v>4313.2139999999999</v>
      </c>
      <c r="C11" s="48">
        <v>3517.623</v>
      </c>
      <c r="D11" s="47">
        <v>53695.801999999996</v>
      </c>
      <c r="E11" s="48">
        <v>9558.8240000000005</v>
      </c>
      <c r="F11" s="49">
        <v>32353.651999999998</v>
      </c>
      <c r="G11" s="38">
        <v>18769.832000000002</v>
      </c>
      <c r="H11" s="49">
        <v>23816.019</v>
      </c>
      <c r="I11" s="50">
        <v>2219.3130000000001</v>
      </c>
      <c r="J11" s="53">
        <f t="shared" si="0"/>
        <v>-26.388467675921092</v>
      </c>
      <c r="K11" s="54">
        <f t="shared" si="0"/>
        <v>-88.176170143664578</v>
      </c>
      <c r="L11" s="55">
        <f t="shared" si="1"/>
        <v>452.16409387524016</v>
      </c>
      <c r="M11" s="56">
        <f t="shared" si="1"/>
        <v>-36.908730696837033</v>
      </c>
      <c r="O11" s="14"/>
      <c r="P11" s="51"/>
      <c r="Q11" s="51"/>
    </row>
    <row r="12" spans="1:22" x14ac:dyDescent="0.25">
      <c r="A12" s="52" t="s">
        <v>14</v>
      </c>
      <c r="B12" s="47">
        <v>1471.519</v>
      </c>
      <c r="C12" s="48">
        <v>292.33999999999997</v>
      </c>
      <c r="D12" s="47">
        <v>4482.317</v>
      </c>
      <c r="E12" s="48">
        <v>94.86</v>
      </c>
      <c r="F12" s="49">
        <v>7738.2739999999994</v>
      </c>
      <c r="G12" s="38">
        <v>1370.2819999999999</v>
      </c>
      <c r="H12" s="49">
        <v>3333.7470000000003</v>
      </c>
      <c r="I12" s="50">
        <v>163.31400000000002</v>
      </c>
      <c r="J12" s="53">
        <f t="shared" si="0"/>
        <v>-56.918726320623946</v>
      </c>
      <c r="K12" s="54">
        <f t="shared" si="0"/>
        <v>-88.08172332410409</v>
      </c>
      <c r="L12" s="55">
        <f t="shared" si="1"/>
        <v>126.55140708342876</v>
      </c>
      <c r="M12" s="56">
        <f t="shared" si="1"/>
        <v>-44.135595539440367</v>
      </c>
      <c r="N12" s="32"/>
      <c r="O12" s="32"/>
      <c r="P12" s="51"/>
      <c r="Q12" s="51"/>
    </row>
    <row r="13" spans="1:22" x14ac:dyDescent="0.25">
      <c r="A13" s="57" t="s">
        <v>15</v>
      </c>
      <c r="B13" s="47">
        <v>5974.4560000000001</v>
      </c>
      <c r="C13" s="48">
        <v>1541.903</v>
      </c>
      <c r="D13" s="47">
        <v>4052.982</v>
      </c>
      <c r="E13" s="48">
        <v>1227.0219999999999</v>
      </c>
      <c r="F13" s="49">
        <v>6379.9039999999995</v>
      </c>
      <c r="G13" s="38">
        <v>1015.134</v>
      </c>
      <c r="H13" s="49">
        <v>2672.8850000000002</v>
      </c>
      <c r="I13" s="50">
        <v>327.291</v>
      </c>
      <c r="J13" s="36">
        <f t="shared" si="0"/>
        <v>-58.104620383002626</v>
      </c>
      <c r="K13" s="58">
        <f t="shared" si="0"/>
        <v>-67.758837749499079</v>
      </c>
      <c r="L13" s="36">
        <f t="shared" si="1"/>
        <v>-55.261449745382677</v>
      </c>
      <c r="M13" s="59">
        <f t="shared" si="1"/>
        <v>-78.773567468251898</v>
      </c>
      <c r="N13" s="32"/>
    </row>
    <row r="14" spans="1:22" s="33" customFormat="1" x14ac:dyDescent="0.25">
      <c r="A14" s="60" t="s">
        <v>16</v>
      </c>
      <c r="B14" s="61">
        <v>0</v>
      </c>
      <c r="C14" s="62">
        <v>0</v>
      </c>
      <c r="D14" s="61">
        <v>415.81400000000002</v>
      </c>
      <c r="E14" s="62">
        <v>169.899</v>
      </c>
      <c r="F14" s="61">
        <v>58.832000000000001</v>
      </c>
      <c r="G14" s="62">
        <v>0</v>
      </c>
      <c r="H14" s="63">
        <v>0</v>
      </c>
      <c r="I14" s="106">
        <v>0</v>
      </c>
      <c r="J14" s="64" t="s">
        <v>17</v>
      </c>
      <c r="K14" s="65" t="s">
        <v>17</v>
      </c>
      <c r="L14" s="64" t="s">
        <v>17</v>
      </c>
      <c r="M14" s="66" t="s">
        <v>17</v>
      </c>
      <c r="N14" s="67"/>
      <c r="O14" s="67"/>
      <c r="P14" s="67"/>
      <c r="Q14" s="67"/>
      <c r="R14" s="67"/>
      <c r="S14" s="67"/>
    </row>
    <row r="15" spans="1:22" x14ac:dyDescent="0.25">
      <c r="A15" s="46" t="s">
        <v>12</v>
      </c>
      <c r="B15" s="68">
        <v>0</v>
      </c>
      <c r="C15" s="69">
        <v>0</v>
      </c>
      <c r="D15" s="68">
        <v>258.65300000000002</v>
      </c>
      <c r="E15" s="70">
        <v>0</v>
      </c>
      <c r="F15" s="68">
        <v>0</v>
      </c>
      <c r="G15" s="69">
        <v>0</v>
      </c>
      <c r="H15" s="71">
        <v>0</v>
      </c>
      <c r="I15" s="39">
        <v>0</v>
      </c>
      <c r="J15" s="40" t="s">
        <v>17</v>
      </c>
      <c r="K15" s="41" t="s">
        <v>17</v>
      </c>
      <c r="L15" s="72" t="s">
        <v>17</v>
      </c>
      <c r="M15" s="42" t="s">
        <v>17</v>
      </c>
      <c r="O15" s="14"/>
      <c r="P15" s="51"/>
      <c r="Q15" s="51"/>
    </row>
    <row r="16" spans="1:22" x14ac:dyDescent="0.25">
      <c r="A16" s="57" t="s">
        <v>13</v>
      </c>
      <c r="B16" s="73">
        <v>0</v>
      </c>
      <c r="C16" s="74">
        <v>0</v>
      </c>
      <c r="D16" s="73">
        <v>157.161</v>
      </c>
      <c r="E16" s="75">
        <v>169.899</v>
      </c>
      <c r="F16" s="73">
        <v>58.832000000000001</v>
      </c>
      <c r="G16" s="74">
        <v>0</v>
      </c>
      <c r="H16" s="76">
        <v>0</v>
      </c>
      <c r="I16" s="77">
        <v>0</v>
      </c>
      <c r="J16" s="36" t="s">
        <v>17</v>
      </c>
      <c r="K16" s="58" t="s">
        <v>17</v>
      </c>
      <c r="L16" s="36" t="s">
        <v>17</v>
      </c>
      <c r="M16" s="59" t="s">
        <v>17</v>
      </c>
      <c r="O16" s="14"/>
      <c r="P16" s="51"/>
      <c r="Q16" s="51"/>
    </row>
    <row r="17" spans="1:19" s="33" customFormat="1" x14ac:dyDescent="0.25">
      <c r="A17" s="60" t="s">
        <v>18</v>
      </c>
      <c r="B17" s="26">
        <v>1451.3150000000001</v>
      </c>
      <c r="C17" s="27">
        <v>4001.6419999999998</v>
      </c>
      <c r="D17" s="26">
        <v>2008.704</v>
      </c>
      <c r="E17" s="27">
        <v>5924.23</v>
      </c>
      <c r="F17" s="26">
        <v>1172.5450000000001</v>
      </c>
      <c r="G17" s="78">
        <v>3830.5079999999998</v>
      </c>
      <c r="H17" s="28">
        <v>1789.307</v>
      </c>
      <c r="I17" s="39">
        <v>5152.8990000000003</v>
      </c>
      <c r="J17" s="64">
        <f t="shared" ref="J17:K27" si="2">+((H17*100/F17)-100)</f>
        <v>52.600283997629077</v>
      </c>
      <c r="K17" s="65">
        <f t="shared" si="2"/>
        <v>34.522601179791309</v>
      </c>
      <c r="L17" s="64">
        <f t="shared" ref="L17:M27" si="3">+((H17*100/B17)-100)</f>
        <v>23.288672686494664</v>
      </c>
      <c r="M17" s="66">
        <f t="shared" si="3"/>
        <v>28.769615073012545</v>
      </c>
      <c r="N17" s="67"/>
      <c r="O17" s="67"/>
      <c r="P17" s="67"/>
      <c r="Q17" s="67"/>
      <c r="R17" s="67"/>
      <c r="S17" s="67"/>
    </row>
    <row r="18" spans="1:19" x14ac:dyDescent="0.25">
      <c r="A18" s="46" t="s">
        <v>12</v>
      </c>
      <c r="B18" s="35">
        <v>73.099999999999994</v>
      </c>
      <c r="C18" s="36">
        <v>135.68</v>
      </c>
      <c r="D18" s="35">
        <v>222.09800000000001</v>
      </c>
      <c r="E18" s="36">
        <v>0</v>
      </c>
      <c r="F18" s="35">
        <v>375.262</v>
      </c>
      <c r="G18" s="79">
        <v>0</v>
      </c>
      <c r="H18" s="37">
        <v>75.240000000000009</v>
      </c>
      <c r="I18" s="39">
        <v>0</v>
      </c>
      <c r="J18" s="40">
        <f t="shared" si="2"/>
        <v>-79.950008260895061</v>
      </c>
      <c r="K18" s="41" t="s">
        <v>17</v>
      </c>
      <c r="L18" s="40">
        <f t="shared" si="3"/>
        <v>2.9274965800273804</v>
      </c>
      <c r="M18" s="42">
        <f t="shared" si="3"/>
        <v>-100</v>
      </c>
      <c r="O18" s="14"/>
      <c r="P18" s="51"/>
      <c r="Q18" s="51"/>
    </row>
    <row r="19" spans="1:19" x14ac:dyDescent="0.25">
      <c r="A19" s="52" t="s">
        <v>13</v>
      </c>
      <c r="B19" s="47">
        <v>36.206000000000003</v>
      </c>
      <c r="C19" s="80">
        <v>1846.6859999999999</v>
      </c>
      <c r="D19" s="47">
        <v>739.14799999999991</v>
      </c>
      <c r="E19" s="48">
        <v>1494.75</v>
      </c>
      <c r="F19" s="47">
        <v>266.56</v>
      </c>
      <c r="G19" s="80">
        <v>3830.5079999999998</v>
      </c>
      <c r="H19" s="49">
        <v>335.71199999999999</v>
      </c>
      <c r="I19" s="50">
        <v>232.15100000000001</v>
      </c>
      <c r="J19" s="53">
        <f t="shared" si="2"/>
        <v>25.9423769507803</v>
      </c>
      <c r="K19" s="54">
        <f t="shared" si="2"/>
        <v>-93.939420045591859</v>
      </c>
      <c r="L19" s="55">
        <f t="shared" si="3"/>
        <v>827.22753134839513</v>
      </c>
      <c r="M19" s="56">
        <f t="shared" si="3"/>
        <v>-87.428777821459633</v>
      </c>
      <c r="O19" s="14"/>
      <c r="P19" s="51"/>
      <c r="Q19" s="51"/>
    </row>
    <row r="20" spans="1:19" x14ac:dyDescent="0.25">
      <c r="A20" s="57" t="s">
        <v>19</v>
      </c>
      <c r="B20" s="73">
        <v>1342.009</v>
      </c>
      <c r="C20" s="75">
        <v>2019.2760000000001</v>
      </c>
      <c r="D20" s="47">
        <v>1047.4580000000001</v>
      </c>
      <c r="E20" s="48">
        <v>4429.4799999999996</v>
      </c>
      <c r="F20" s="47">
        <v>530.72299999999996</v>
      </c>
      <c r="G20" s="80">
        <v>0</v>
      </c>
      <c r="H20" s="49">
        <v>1378.355</v>
      </c>
      <c r="I20" s="81">
        <v>4920.7479999999996</v>
      </c>
      <c r="J20" s="82">
        <f t="shared" si="2"/>
        <v>159.71269381579469</v>
      </c>
      <c r="K20" s="83" t="s">
        <v>17</v>
      </c>
      <c r="L20" s="84">
        <f t="shared" si="3"/>
        <v>2.7083275894572978</v>
      </c>
      <c r="M20" s="85">
        <f t="shared" si="3"/>
        <v>143.68872803915855</v>
      </c>
      <c r="O20" s="14"/>
      <c r="P20" s="51"/>
      <c r="Q20" s="51"/>
    </row>
    <row r="21" spans="1:19" x14ac:dyDescent="0.25">
      <c r="A21" s="86" t="s">
        <v>20</v>
      </c>
      <c r="B21" s="35">
        <v>64.739000000000004</v>
      </c>
      <c r="C21" s="36">
        <v>700</v>
      </c>
      <c r="D21" s="68">
        <v>866.12199999999996</v>
      </c>
      <c r="E21" s="70">
        <v>42.92</v>
      </c>
      <c r="F21" s="68">
        <v>949.35</v>
      </c>
      <c r="G21" s="69">
        <v>24.76</v>
      </c>
      <c r="H21" s="71">
        <v>433.96699999999998</v>
      </c>
      <c r="I21" s="39">
        <v>19.7</v>
      </c>
      <c r="J21" s="87">
        <f t="shared" si="2"/>
        <v>-54.287986517090644</v>
      </c>
      <c r="K21" s="41">
        <f t="shared" si="2"/>
        <v>-20.4361873990307</v>
      </c>
      <c r="L21" s="88">
        <f t="shared" si="3"/>
        <v>570.33318401581732</v>
      </c>
      <c r="M21" s="42">
        <f t="shared" si="3"/>
        <v>-97.185714285714283</v>
      </c>
      <c r="O21" s="14"/>
      <c r="P21" s="51"/>
      <c r="Q21" s="51"/>
    </row>
    <row r="22" spans="1:19" x14ac:dyDescent="0.25">
      <c r="A22" s="52" t="s">
        <v>21</v>
      </c>
      <c r="B22" s="47">
        <v>46.12</v>
      </c>
      <c r="C22" s="80">
        <v>155.47399999999999</v>
      </c>
      <c r="D22" s="47">
        <v>119.459</v>
      </c>
      <c r="E22" s="48">
        <v>33.6</v>
      </c>
      <c r="F22" s="47">
        <v>131.749</v>
      </c>
      <c r="G22" s="80">
        <v>28.56</v>
      </c>
      <c r="H22" s="49">
        <v>62.92</v>
      </c>
      <c r="I22" s="50">
        <v>104.827</v>
      </c>
      <c r="J22" s="89">
        <f>+((H22*100/F22)-100)</f>
        <v>-52.242521764871078</v>
      </c>
      <c r="K22" s="54">
        <f t="shared" si="2"/>
        <v>267.04131652661067</v>
      </c>
      <c r="L22" s="90">
        <f t="shared" si="3"/>
        <v>36.426712922810054</v>
      </c>
      <c r="M22" s="56">
        <f t="shared" si="3"/>
        <v>-32.575864774817646</v>
      </c>
      <c r="O22" s="14"/>
      <c r="P22" s="51"/>
      <c r="Q22" s="51"/>
    </row>
    <row r="23" spans="1:19" x14ac:dyDescent="0.25">
      <c r="A23" s="52" t="s">
        <v>22</v>
      </c>
      <c r="B23" s="47">
        <v>489.91800000000001</v>
      </c>
      <c r="C23" s="80">
        <v>185.24</v>
      </c>
      <c r="D23" s="47">
        <v>454.01400000000001</v>
      </c>
      <c r="E23" s="48">
        <v>858.15899999999999</v>
      </c>
      <c r="F23" s="47">
        <v>425.952</v>
      </c>
      <c r="G23" s="80">
        <v>128.36099999999999</v>
      </c>
      <c r="H23" s="49">
        <v>174.89099999999999</v>
      </c>
      <c r="I23" s="50">
        <v>402.58300000000003</v>
      </c>
      <c r="J23" s="89">
        <f t="shared" si="2"/>
        <v>-58.941148298399824</v>
      </c>
      <c r="K23" s="54">
        <f t="shared" si="2"/>
        <v>213.63342448251422</v>
      </c>
      <c r="L23" s="90">
        <f t="shared" si="3"/>
        <v>-64.301985230181373</v>
      </c>
      <c r="M23" s="56">
        <f t="shared" si="3"/>
        <v>117.33049017490822</v>
      </c>
      <c r="O23" s="14"/>
      <c r="P23" s="51"/>
      <c r="Q23" s="51"/>
    </row>
    <row r="24" spans="1:19" x14ac:dyDescent="0.25">
      <c r="A24" s="52" t="s">
        <v>23</v>
      </c>
      <c r="B24" s="47">
        <v>285.91199999999998</v>
      </c>
      <c r="C24" s="80">
        <v>1357.3130000000001</v>
      </c>
      <c r="D24" s="47">
        <v>2026.356</v>
      </c>
      <c r="E24" s="48">
        <v>1080.7</v>
      </c>
      <c r="F24" s="47">
        <v>917.28700000000003</v>
      </c>
      <c r="G24" s="80">
        <v>1948.2560000000001</v>
      </c>
      <c r="H24" s="49">
        <v>423.726</v>
      </c>
      <c r="I24" s="50">
        <v>1775.0139999999999</v>
      </c>
      <c r="J24" s="89">
        <f t="shared" si="2"/>
        <v>-53.80660578423111</v>
      </c>
      <c r="K24" s="54">
        <f t="shared" si="2"/>
        <v>-8.8921579094328536</v>
      </c>
      <c r="L24" s="90">
        <f t="shared" si="3"/>
        <v>48.201544531184425</v>
      </c>
      <c r="M24" s="56">
        <f t="shared" si="3"/>
        <v>30.774110319432566</v>
      </c>
      <c r="O24" s="14"/>
      <c r="P24" s="51"/>
      <c r="Q24" s="51"/>
    </row>
    <row r="25" spans="1:19" x14ac:dyDescent="0.25">
      <c r="A25" s="52" t="s">
        <v>24</v>
      </c>
      <c r="B25" s="47">
        <v>266.44</v>
      </c>
      <c r="C25" s="80">
        <v>428.1</v>
      </c>
      <c r="D25" s="47">
        <v>1636.5060000000001</v>
      </c>
      <c r="E25" s="48">
        <v>390.303</v>
      </c>
      <c r="F25" s="47">
        <v>466.25900000000001</v>
      </c>
      <c r="G25" s="80">
        <v>1021.944</v>
      </c>
      <c r="H25" s="49">
        <v>2130.2620000000002</v>
      </c>
      <c r="I25" s="50">
        <v>35.92</v>
      </c>
      <c r="J25" s="90">
        <f t="shared" si="2"/>
        <v>356.88383495010282</v>
      </c>
      <c r="K25" s="54">
        <f t="shared" si="2"/>
        <v>-96.485130300681831</v>
      </c>
      <c r="L25" s="90">
        <f t="shared" si="3"/>
        <v>699.52784867137075</v>
      </c>
      <c r="M25" s="56">
        <f t="shared" si="3"/>
        <v>-91.609437047418822</v>
      </c>
      <c r="O25" s="14"/>
      <c r="P25" s="51"/>
      <c r="Q25" s="51"/>
    </row>
    <row r="26" spans="1:19" x14ac:dyDescent="0.25">
      <c r="A26" s="52" t="s">
        <v>25</v>
      </c>
      <c r="B26" s="47">
        <v>521.13599999999997</v>
      </c>
      <c r="C26" s="80">
        <v>0</v>
      </c>
      <c r="D26" s="47">
        <v>319.23399999999998</v>
      </c>
      <c r="E26" s="48">
        <v>0</v>
      </c>
      <c r="F26" s="47">
        <v>1000.92</v>
      </c>
      <c r="G26" s="80">
        <v>373.815</v>
      </c>
      <c r="H26" s="49">
        <v>849.07600000000002</v>
      </c>
      <c r="I26" s="50">
        <v>330.89400000000001</v>
      </c>
      <c r="J26" s="90">
        <f t="shared" si="2"/>
        <v>-15.170443192263107</v>
      </c>
      <c r="K26" s="54">
        <f t="shared" si="2"/>
        <v>-11.481882749488378</v>
      </c>
      <c r="L26" s="90">
        <f t="shared" si="3"/>
        <v>62.927911332166673</v>
      </c>
      <c r="M26" s="56" t="s">
        <v>17</v>
      </c>
      <c r="O26" s="14"/>
      <c r="P26" s="51"/>
      <c r="Q26" s="51"/>
    </row>
    <row r="27" spans="1:19" x14ac:dyDescent="0.25">
      <c r="A27" s="52" t="s">
        <v>26</v>
      </c>
      <c r="B27" s="47">
        <v>3032.0510000000004</v>
      </c>
      <c r="C27" s="48">
        <v>8171.7929999999997</v>
      </c>
      <c r="D27" s="47">
        <v>3454.3409999999999</v>
      </c>
      <c r="E27" s="48">
        <v>3440.3519999999999</v>
      </c>
      <c r="F27" s="47">
        <v>5641.9539999999997</v>
      </c>
      <c r="G27" s="80">
        <v>11448.254000000001</v>
      </c>
      <c r="H27" s="49">
        <v>1463.2849999999999</v>
      </c>
      <c r="I27" s="50">
        <v>184.39999999999998</v>
      </c>
      <c r="J27" s="90">
        <f t="shared" si="2"/>
        <v>-74.064216049971336</v>
      </c>
      <c r="K27" s="54">
        <f t="shared" si="2"/>
        <v>-98.389274032529329</v>
      </c>
      <c r="L27" s="90">
        <f t="shared" si="3"/>
        <v>-51.739433142780257</v>
      </c>
      <c r="M27" s="56">
        <f t="shared" si="3"/>
        <v>-97.743457280427933</v>
      </c>
      <c r="O27" s="14"/>
      <c r="P27" s="51"/>
      <c r="Q27" s="51"/>
    </row>
    <row r="28" spans="1:19" s="1" customFormat="1" x14ac:dyDescent="0.25">
      <c r="A28" s="91" t="s">
        <v>27</v>
      </c>
      <c r="B28" s="92">
        <v>39079.154999999999</v>
      </c>
      <c r="C28" s="93">
        <v>33940.800000000003</v>
      </c>
      <c r="D28" s="94">
        <v>83435.952999999994</v>
      </c>
      <c r="E28" s="95">
        <v>23860.048999999999</v>
      </c>
      <c r="F28" s="96">
        <v>66812.03</v>
      </c>
      <c r="G28" s="96">
        <v>38876.959000000003</v>
      </c>
      <c r="H28" s="96">
        <v>44202.334999999999</v>
      </c>
      <c r="I28" s="96">
        <v>13670.68</v>
      </c>
      <c r="J28" s="96">
        <f>+((H28*100/F28)-100)</f>
        <v>-33.840754427009628</v>
      </c>
      <c r="K28" s="96">
        <f>+((I28*100/G28)-100)</f>
        <v>-64.836035658035911</v>
      </c>
      <c r="L28" s="96">
        <f>+((H28*100/B28)-100)</f>
        <v>13.109751221591154</v>
      </c>
      <c r="M28" s="94">
        <f>+((I28*100/C28)-100)</f>
        <v>-59.72198651770141</v>
      </c>
    </row>
    <row r="29" spans="1:19" s="1" customFormat="1" x14ac:dyDescent="0.25">
      <c r="A29" s="97" t="s">
        <v>28</v>
      </c>
      <c r="B29" s="98"/>
      <c r="C29" s="98"/>
      <c r="D29" s="98"/>
      <c r="E29" s="98"/>
      <c r="F29" s="98"/>
      <c r="G29" s="98"/>
      <c r="H29" s="98"/>
      <c r="I29" s="98"/>
      <c r="J29" s="97"/>
      <c r="K29" s="97"/>
      <c r="L29" s="97"/>
      <c r="M29" s="97"/>
    </row>
    <row r="30" spans="1:19" s="1" customFormat="1" ht="15" customHeight="1" x14ac:dyDescent="0.25">
      <c r="A30" s="99" t="s">
        <v>29</v>
      </c>
      <c r="B30" s="99"/>
      <c r="C30" s="99"/>
      <c r="D30" s="99"/>
      <c r="E30" s="99"/>
      <c r="F30" s="100"/>
      <c r="G30" s="100"/>
      <c r="H30" s="100"/>
      <c r="I30" s="100"/>
      <c r="K30" s="51"/>
      <c r="L30" s="51"/>
      <c r="M30" s="51"/>
    </row>
    <row r="31" spans="1:19" s="1" customFormat="1" x14ac:dyDescent="0.25">
      <c r="A31" s="99" t="s">
        <v>30</v>
      </c>
      <c r="B31" s="99"/>
      <c r="C31" s="99"/>
      <c r="D31" s="99"/>
      <c r="E31" s="99"/>
      <c r="F31" s="101"/>
      <c r="J31" s="102"/>
      <c r="K31" s="51"/>
      <c r="L31" s="51"/>
      <c r="M31" s="51"/>
    </row>
    <row r="32" spans="1:19" s="1" customFormat="1" ht="15" customHeight="1" x14ac:dyDescent="0.25">
      <c r="A32" s="103" t="s">
        <v>31</v>
      </c>
      <c r="B32" s="104"/>
      <c r="C32" s="104"/>
      <c r="D32" s="104"/>
      <c r="E32" s="104"/>
      <c r="F32" s="104"/>
      <c r="G32" s="104"/>
      <c r="H32" s="104"/>
      <c r="I32" s="104"/>
      <c r="J32" s="105"/>
      <c r="K32" s="102" t="s">
        <v>32</v>
      </c>
      <c r="L32" s="97"/>
      <c r="M32" s="97"/>
    </row>
    <row r="33" spans="2:10" s="1" customFormat="1" x14ac:dyDescent="0.25">
      <c r="B33" s="51"/>
      <c r="C33" s="51"/>
    </row>
    <row r="34" spans="2:10" s="1" customFormat="1" x14ac:dyDescent="0.25">
      <c r="J34" s="102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47_49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2022-12-14T13:40:45Z</dcterms:created>
  <dcterms:modified xsi:type="dcterms:W3CDTF">2022-12-14T13:44:28Z</dcterms:modified>
</cp:coreProperties>
</file>