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44E5A1FA-2853-4967-BB10-15FDEBD9C610}" xr6:coauthVersionLast="47" xr6:coauthVersionMax="47" xr10:uidLastSave="{00000000-0000-0000-0000-000000000000}"/>
  <bookViews>
    <workbookView xWindow="-120" yWindow="-120" windowWidth="29040" windowHeight="17640" xr2:uid="{53A747D1-8959-472E-A3B0-960508F8202C}"/>
  </bookViews>
  <sheets>
    <sheet name="51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2" i="1"/>
  <c r="L22" i="1"/>
  <c r="M21" i="1"/>
  <c r="L21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6" i="1"/>
  <c r="L6" i="1"/>
  <c r="K6" i="1"/>
  <c r="J6" i="1"/>
</calcChain>
</file>

<file path=xl/sharedStrings.xml><?xml version="1.0" encoding="utf-8"?>
<sst xmlns="http://schemas.openxmlformats.org/spreadsheetml/2006/main" count="165" uniqueCount="37">
  <si>
    <t xml:space="preserve">Grūdų  ir aliejinių augalų sėklų  supirkimo kainų (iš augintojų ir kitų vidaus rinkos ūkio subjektų) suvestinė ataskaita 
(2022 m. 51sav. – 2023 m. 1sav.) pagal GS-1,  EUR/t 
 </t>
  </si>
  <si>
    <t xml:space="preserve">                      Data
Grūdai</t>
  </si>
  <si>
    <t>Pokytis, %</t>
  </si>
  <si>
    <t>1  sav.  (01 03–09)</t>
  </si>
  <si>
    <t>51  sav.  (12 19– 25)</t>
  </si>
  <si>
    <t>52  sav.  (12 26– 01 01)</t>
  </si>
  <si>
    <t>1  sav.  (01 02–08)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</si>
  <si>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</si>
  <si>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</si>
  <si>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</si>
  <si>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</si>
  <si>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</si>
  <si>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</si>
  <si>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●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</si>
  <si>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</si>
  <si>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</si>
  <si>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</si>
  <si>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</si>
  <si>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</si>
  <si>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</si>
  <si>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</si>
  <si>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</si>
  <si>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</si>
  <si>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</si>
  <si>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</si>
  <si>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</si>
  <si>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</si>
  <si>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</si>
  <si>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</si>
  <si>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</si>
  <si>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</si>
  <si>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</si>
  <si>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</si>
  <si>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 savaitę su 2022 m.  52 savaite</t>
  </si>
  <si>
    <t>**** lyginant 2023 m. 1 savaitę su 2022 m. 1 savaite</t>
  </si>
  <si>
    <t>Pastaba: grūdų bei aliejinių augalų sėklų  50  ir 51  savaičių supirkimo kainos patikslintos 2023-01-12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</si>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</sst>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0A4B117-0FAF-44C9-9B58-D948A32B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6F41CE8-315C-4885-8D4A-1492B852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64B750D-9E48-41E9-A94E-BBC69205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E6E2CE7-57F3-4072-9653-536E301A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9C2402A-0564-4D06-B9FA-DFF5E41C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104CA94-0BE3-4633-AFD0-877EFBC3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56574FD-A3DF-4B61-B8DD-441A8B09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45EE3E8-9BA6-4A53-9BA8-F83431C9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9BECE18-DE29-40EC-8265-A0A4684F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6707BA0-8C1B-4BAC-9C75-C08360FE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8266518-4132-47DC-9629-99F7B2BE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A98B870-DAA9-412E-AFFB-82FCBE55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300812F-FA9B-40DB-8548-20366A9C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90651BD-A22D-4825-BB84-A2A3073F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206617D-1BF9-4C26-BCC0-A4B95A1C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BD67641-7E55-4F2F-903C-40194FDC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89E7BAC-A4B2-453C-B333-443420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A3DA2D3-7EDA-4459-98F5-B7084192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6509528-CB35-442D-8EA8-056A8CBD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9DA9B41A-DDAD-45C7-B0D3-62542F01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B7EC307-4A11-41ED-BBEC-83D3376C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31541918-70C5-436D-830E-94DBF0B2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D9661969-6BBB-46CF-9254-F8DE0B63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4F06859-90D1-471C-B973-5897E612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72687F54-B304-4491-B0F5-A5E34AE7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3F6E59C5-5F78-400A-BE9F-24EA1BA9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A43F36B-B6F9-4DBC-A1B5-8052DB2E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539A08F-0B4F-42E5-A8F9-594EAB31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A61B6B16-B1EB-4131-848E-DCB31060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D297B045-26FE-4F50-8D8F-5AECFC24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7ACD4891-246B-4815-A7D3-10361105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B98BA43-21CE-4418-A31C-E26DA300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F94F0838-439B-4748-AD1E-444AA186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AACED39-7A00-4F9D-AB7D-56B1FA0E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46AC2A74-C2F2-497C-B878-CC2FEFE0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F319C5EC-2F7B-4751-B233-D80CD1AA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FBDBDEB-E43E-4061-85CC-47B91FBD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F33BA78-6C98-49A3-862D-30D5B20C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C72677F-66ED-4BCA-A805-55FD438E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74E6155-B43F-49AF-ACA0-1C1E2049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64980289-F17E-4C98-974F-D5A1ACAB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AC2FDA4-2920-4178-9F55-ED1286C6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8D27453-D6AD-45FE-88EA-5937AD31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2713867-D2B5-4FC4-A434-74202E97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A76301A-7DEE-450D-A70D-7023A8FF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EABEA1A-2DFF-4E86-9217-8A2342BC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B36CD16-AD98-48EF-B4EC-3A3C3CF2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7E21DAA-0669-4706-8E15-A3F22FD5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217C522-6D75-43F6-A8DD-54C17445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E246482-C98C-4394-953D-42ECDD86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87CCFE0-6D34-4038-9DDB-9058291F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5096437-237C-498A-BEF6-4D7722EA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5B891DF-2CDE-43C8-A88C-DC1DB36B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C41F225-6AE8-4E34-9C7D-3EFEF24E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44218C2-4A0D-4488-AB32-F7F870DA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C3B30C6A-EB5E-42D4-AFBD-58ACD579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48D0D53-0A44-4663-8351-29857B3A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65BA205-A7D1-4224-ACA2-489BDD26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9CAEB9A-17F7-407C-B179-00913E0A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3FA4E76-071C-4389-9FC6-A9B38F32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70CE1B7-D5D8-4788-9CD2-265ECFF2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CF6106F-45F2-423A-8D45-52E622FE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266D396-9B97-43E2-A8D7-A4DE6AE5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F51F8AB-D65E-4F07-83F2-4A693FA4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CBE622E-9A76-4BAD-9B5F-1887EDA3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226FEC3-9377-4EA5-BADA-00FD62D7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7B44E69B-DC51-4C38-B58D-40232C26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3DD2928-D91D-4A1F-91F5-3D2A341C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C2A031F9-84E0-4253-B176-6B176071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09D0BB3D-4DEA-4ED7-883B-C3D6F057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11412945-7543-486A-932C-18E32F6D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05DA47B-C381-4BE7-89C4-36D59926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2B482191-A9CE-4910-91BF-2D3433A5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2504417-A0AA-49F5-8077-6D65E6DC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F6DB2D7-B95A-4506-AB51-A09CA52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428F111-6E2A-42A3-87BD-D160E7E6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6A7AAFD-2544-45AC-B9B0-21DF415A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2252027-ECE9-41EA-8813-ED44160B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E54737F3-B5D3-4BB3-A630-E69D529C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615A5930-B407-4E42-AD62-B0B56ABF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D799D40-F01C-4A3A-8333-4DA056B8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EA32E24-9BEA-4F1D-95D7-6CE5754A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B786183-0BF6-48CB-B113-0D470982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12990C2-23E0-41B6-B925-8E5ADB21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34130F6-11F1-4E0B-B701-D5244FFB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D344C8A-9703-43DB-96BB-9EA1F9BC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FD90AD1-AE78-4A8F-9E6D-5A161616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6CF35A0-E678-4778-A07E-7AA65CB3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AF03236-E682-4ECE-A164-ADEEF64F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209172A-AEAD-40F1-94A6-7EF051AA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4FD29D8-620E-4C1E-B1F3-16CB43C8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F830996-6469-468B-AC66-44C55462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E443CC8-AD10-4D7A-B535-FF62FD86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6284016-6D43-4AF5-80B0-82AF39AC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DE41BC2-B016-47B9-BCFE-85F49A8D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BEDCE50-F8FA-4848-9C7A-8BC75DF2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21EB9C9-7983-47A4-A4CB-A7815A95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A868949-57A6-447E-BDA8-0128BE08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6C8D5C0-5C2B-4ED6-83A7-8727E7FF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79680E1-A880-40B8-83B9-D22F75A8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4FA80B1-1770-4071-A1E1-B919151E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5E4BEF4-B104-461C-8116-EC10A1F0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0A48543-610A-4C22-A894-6B71CF3D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58D4046-D546-4C93-88E7-54F3382C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D5B909F-FA88-4E55-8533-120FDD99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DEB12D4-0D65-4658-931B-F76B5A3F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72BBE9E-ECFC-4645-AA4D-6AF78EA9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60C958A-DB7E-459E-AC8C-371CA29F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FAE0573-5338-472E-B3A8-4157CC48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5360A4C-F514-4B26-A317-4DE8DA3A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86F3EB4-A131-43D8-9F00-82491BB1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6D518DC9-8A08-417E-9AF0-F3E42217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77E5EDD-E160-4C9D-A1AF-7883EAAF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B877678-A208-485D-999C-6989036B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C988F17-CFEE-4446-B5D7-8A389C68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54E2B88-1466-4CF4-98B6-962B7109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7552B0D-3423-4B82-9709-A9AA65F9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028EB8D-39E0-43D8-B5E0-D4416446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F518C8E-9F2B-490B-A93D-C840AF72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D03C312-505B-46DA-984D-4D5D32EB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4D611B4A-72D2-4837-9F60-F5BDB0AF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24B6423-BA81-456D-BFF5-AF5E64EA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C81925B-E04D-4A62-92E8-00E3A156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EC24C4B-258C-4233-BB49-EFD441F5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D83DFD7-42E6-46EC-B93B-24DD15BE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69A97F7-A2D3-4512-9B46-8F3994C4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F2A238DC-1CC2-4BA9-86DD-7B981C05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D36F9AD-6BA5-4FA0-9137-CE751649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A953E6B5-0D7A-435A-87B9-78AF9573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28D7385-7A36-46A2-B4C3-5D2D8A80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36781633-95E9-401F-93BE-FB591718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B3A77395-C20D-444A-BEF3-CF61A77D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6B2EA5B3-D50E-49E1-A8BF-4FF817BB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B770CB4-F638-4ECD-A1C8-D49BBE47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5558376A-9058-4349-A0A5-D7FA432F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E4D001C-277C-4801-8AAA-A20FFF86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897536F4-EDC4-4357-A06F-D44E4DCF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4F5DBA9-51C4-46AB-8BC4-47C3C574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9D3787DC-E405-44D1-B20A-1F441924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A10EBCA-9A6B-4347-941C-D1F812EF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7A3BE501-5C9D-47DC-80FE-9D23DB90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0168A83-22A0-49A2-BC65-3071472D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60897AFB-2D91-4985-8FA3-4CDB9B0B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7D5D17A-4725-4C06-9402-D8149A2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CBB5B129-F792-4964-9C18-D6F7155F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ABBE708-95E2-4D14-941B-862E39A6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71661A8F-CCED-48C2-93B4-1BF11C13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120B681-C6B8-4129-A923-C4F333AF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6659E035-12C8-4EB0-BC71-2CE8222D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DC8CBCB-F9F1-44B9-8EFC-EC22545E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323553E4-08B4-4B4E-A6A6-7F70A687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FA52570-942E-4456-B1F3-46FCB863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9F40FFE2-73C3-43C3-A097-8D13B6D5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3F1AFC4-A4C0-4C2B-99F6-24F338DE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77793537-1A5C-4163-88E6-42D8610B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5CC162B-3B6D-47A1-A6D3-18335DC7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1B98EF1E-5B77-454E-B597-F5467C57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636C0AF-CCA0-4470-A235-CFCEADEC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E875BE97-FA28-440A-AEC9-6EA20B99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F6614B2-12D2-4DE4-97A9-6FB4B639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11F523F1-E337-41E0-A3D0-564EA4E6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B28B4DD-DB10-4DE3-A178-34C39711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95B85C0-B635-4D8B-8B7F-37C5B397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276EAF7-5512-4080-8452-F687A6D4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A5A0785-A4E6-4522-8A64-5C48FB8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9B55FCA-1DE4-41E2-8C12-DAD1EF08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0E2980A-01F3-4C80-8896-A4B74D99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E283416C-D5AA-4BFF-9170-C46B1956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4865022-2AF9-4C8E-A38E-285A3E7D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A2CC702A-BB21-421D-8094-1AA05207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0A76F22-8232-4F14-9809-CD642397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4E46BA4A-230D-4995-930C-20F36040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6112744-8520-4278-BD00-E9DAB3CD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3EAC5C3C-1BED-4428-950B-41DEC1C4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9C8978E-84F8-4B65-8BB4-E2949204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54EA144-BD35-4774-8157-8C5EFA20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1406E83E-52FA-41A2-A8C3-2240E6A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EF32310-F4B1-41F2-AD62-E7FF14BF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44BC987-904D-4616-A102-324A53AF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7019F5B5-228F-48F9-8CE5-FBE09AF6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EC0123E-FFC4-4308-9A32-E6929B4E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E4B1480-A05B-4307-8E54-7C2BF476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85545B2-D0B6-4AB1-A308-5F231F39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14C5AD76-73E8-43F9-93FC-C90EC76A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46C0C33-81FF-4424-A0D1-3960B7F1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62889C5-81C2-4C6F-A2FD-3E186C92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FA1D9E0D-6952-430B-B5D9-80642612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D9F5B66C-278A-4A2E-9C66-B8478CE0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768E8687-173C-489B-96E5-A0C54BED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D3E4623-A083-4798-904E-7EF0713E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6BF15E17-CAF1-48C7-844B-D8A964AF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922373AB-378C-4070-9852-BDFAA94A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AF08B03C-EAC6-45E2-8375-738E4510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A0C733C-A04F-44CB-8C46-88377751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7D0A5CF2-4AC3-4A42-A3C5-13C12F00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CA34F0F2-2F79-41AA-8E97-A81D9C0D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AED8A6C7-8A6B-4115-B124-0D5FF853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7C5E071-8C64-42B5-82AC-63023591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61345E8-8544-4A49-91F8-D6270D3A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0D10C5F-4E91-4555-9239-D5B5F5C4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994C6463-6AD3-4C45-AB1D-84B5B9BA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A12B10F-6637-46F8-A223-4CCA5ECE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3ECE83F8-75DA-4992-BF47-10ACE3D9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73EB2D3-FDDD-43D2-9AA7-3B78B211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19A26C4B-1031-4CD2-A3A8-874E89E5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D5810B8-39CB-4EBF-B062-E0004CB2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2366E381-A77A-4D7C-9E63-7E4C13E5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A74CB854-99E8-43C9-B568-17697175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DA931DC7-29AF-425D-A180-A132CA23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2AD33E3-C78E-44B1-AE0E-65AC664A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23EDB479-2B7A-4DE2-AD79-DDC0717B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C3BE705-64BB-42B4-ADA0-C64EB3BE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08DED4F4-C7BD-4035-82B5-742A5829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E18AFC8-8DDE-4051-82BA-E8810C3B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843B1B8-A5A3-42AB-9FF9-7A02A2A1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D3F6238-7F18-4AF9-B13A-D6D27DFF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E99C7F7-9E8E-4967-A326-371B68DF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FD4513F-42F6-41FA-AEBF-43E6AD29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CDE174B-1717-4DE4-BA6D-4D85932B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62E66C7-4161-41EF-AF54-B567F1EB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3D315CE-2BA0-4988-A6CD-12E96275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6A9152F-C54C-4EC9-B99D-341722A0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B34FEEB-EDF3-424D-BF3A-89D0D376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AE0E1DF-37B8-41DE-A6D1-153E5149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F5C13C1-342C-4776-A70E-91958D26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6FE0567-9174-45A1-9076-8A4D6961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DFF6EC5-16D1-4D80-909C-F13A1EC8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DB345047-8123-463C-8E4C-8F7519D8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93B02D3-92E9-4DD7-B007-DF8B73CE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9E9128A-EB5B-49B7-9E7A-4846CF6A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84A479E-8A41-4ABC-8C34-79DF7CA5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9D8B755-659D-43F5-9030-55A55A26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B2E629A-C017-435C-9529-AC4A7577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0ACB7167-A61C-4C01-9C2A-69C9EFAF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02E7B4F-489F-4918-B765-B4D669AC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656B834C-D93A-4FD8-B631-BE5C8625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5795061-DA0C-4BD6-AF71-7A79FD9E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1B25B95-CD47-4DCC-A810-655B9A5C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D2C093D-BD8A-4ED8-92A7-575E785E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A7DC986-1DEA-427C-B9D6-CCC7A219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A8C01A1-AA69-410C-89ED-4BA629C4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BA82784-195B-470F-BCC3-1CE3D50B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D5A6E8F-C982-40B6-B11C-F514EB6E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17048729-45FA-4E44-A0E4-CD8DB67F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0C6760E1-E4C8-4476-A32C-0DA62ED6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A8B5A08-F82E-4D5B-88D2-53F2CE73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4A38CDF-78C5-4A50-935E-F9C96BAA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C0BDDB69-8846-4C14-B00E-A687C840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A8D6A0D-88CE-4EC1-97D2-009AC1B9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310FD93-AF10-4CC7-9C47-0B3B9995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F2FF160-2AD4-463D-96DF-9184D99B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4A1B7122-6497-41FE-B426-228E46BE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3E04848-FD60-46E1-8A8A-665EFFC3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7EA11D6-22B8-4E27-A1C7-75BE3C89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32EC5CC-6490-472D-8FE5-E2DAA42C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7F9A86D-B5D5-4DE4-B1CC-0037B1C7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B4F79FF-2D7C-475B-A1DA-FC38EE29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BECC2C6A-963F-4682-9C52-69831CD3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360B84B-0DB0-4B70-978B-0A43ECC0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E75739C-1648-42FC-BB19-76267715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AA6DF031-411C-4D30-B78A-BBB05BF3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E84DC9D-C512-4B2B-81FC-F51E45B7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73633159-3153-471A-ADFF-2D2AA318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7DB8AB5-457F-48E3-8D4B-05E0C900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6336B7F4-B472-4B44-8CFF-7487C1CC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FD1DBAF-B1AE-4E05-AA82-721D1A98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F3886A8A-C711-4FA2-932A-7D703A51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E625CE7-D112-48D1-B42A-8ECF1AB1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D5FF2927-A7EB-4DAC-ABCF-03BDC5CC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D1C2A87-3D7F-486F-8471-76B6C255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07F71AFB-69C3-4531-84C7-07E3647C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04F0FD8-6D47-4370-8480-D014802C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6C623DAB-6B5A-496B-9142-5016C2D2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7B048F8-201A-4D41-B3CE-0626611E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2CA0ADBF-53E7-46C3-BBE5-FF89021E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91C2E1D-9592-40F6-A0B0-A1CC16B5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D699EFC-6464-4142-AE18-67E9F3E0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D79430D-76C8-4944-A2BF-3A3CDC8B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16CE0EB-24FB-45F2-AA0B-B5E0D9B6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41DE314A-B382-45F9-94CA-724F127B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A23DE19-EDDD-4B50-9E26-EEE3334A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CF217BA6-7AB3-4E8E-9365-4CC1E1BC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DA3F92D-A577-4C13-AF4F-8524B0F2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49F7D071-C210-4A3A-B5CD-E0982377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009FC4E-D06F-4ECE-BB6E-4527EEDA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75DD70D-FD69-4BF4-AFBB-8A537E14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0E4D04E-C5FE-435D-9647-728C66B2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D32D12E-7932-4D72-B2DB-751DBD7F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A0B730C-B15A-41D5-B26D-2492B759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F9CF4939-B178-4141-886B-6A8B3566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CFEDFB5-6DBF-44D1-B86A-2F00FBCB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E729DB3-4B18-40F4-B5E2-AA99CCAB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2EF147A-EFAA-4EAF-885C-1AAC8042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8C75AC7-870C-47E1-B9B1-B0899240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AECCEF7-0507-4C03-B660-F0AC2A73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2DE66E1-0CC3-4B9E-86CC-A4E07D72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666F91F-F170-4DEE-BE58-D9EDBDF7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99E01C6-412E-45EE-95D9-DBE0CCB7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CD70AFF-F955-4723-A160-DAB13C8B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D9CCB60-48A1-4F10-9FED-C4079E11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74F9403-2361-4B46-9F4D-54581E02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5974E36D-397C-48C4-AE8F-4BC50B7F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7BAEAF2-E9FD-4052-B042-E39F10CB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80BF46C-F704-4622-8773-B3364B4F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68347EB-6756-4C94-8EE1-8F8F8D7E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DCCF63EE-65F2-4B3A-81B8-50EFD807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42FB8D0-E711-4860-981F-A43836E2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F4F4E071-A992-45F2-9120-3D836B42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CDBECF2D-0A7C-4DB9-980E-C8CE1BEF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88273319-F7A2-450E-803A-1C973FE1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7104D8B-8CB6-41C9-99A2-D48789FD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C055969-72F0-4F4A-95C5-8742C33B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BB19323-4255-470B-86D0-448005D9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E1F50F8-C8D2-4DE4-A108-64B75006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C3F4934-C080-4DFF-8B21-61EB5749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31B7021-816C-4626-84B3-CE3FA723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0FD6C837-67E9-49C2-A118-543CF6A2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2FF84961-570E-423F-8921-186254EE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CABC02D4-707C-416C-B407-022699F3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B2070AB8-67A9-4A51-BF36-8AE2BC26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D7B82868-4798-4FBC-B5E4-FBC4B658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0C64F70-E669-4F1F-A373-9FB217CC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CAA50493-7C6B-4EB7-95FB-379E9C0A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2D6BCE6B-DAE3-4C32-86AB-88176425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6123DAA7-294C-49A6-875A-B90A9376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19162A71-DD98-4970-A6A6-D781AE6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676F8741-8D90-4D16-92AB-ABE36472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D0147FA-5C27-4834-9E37-C9C15CCC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B585349E-DF5A-4DCF-8EC0-612AE182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D1447CA0-6B3E-43FA-80BB-4C09691A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BE3DFBB6-0F71-4E99-8C93-D729C639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17D7AB5-5B4C-4FE6-A546-F6DE3BFE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ADD56D08-37C8-43F2-BDB9-64E4E623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4E3F417-5C36-4AF9-B82D-A988A9B5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ABC739A5-C8F9-4F90-B0CE-86E652E4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F15FAD6-BCA8-4569-AC70-A8D47515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E90A51A-1503-4549-AE83-19143472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38A30D7-173F-44AD-8B7C-F2F5104F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7A5B5326-A11F-4747-AC67-3678CD40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198654D-A35F-4FBC-B027-D325BF62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41F539A-FB63-457C-A240-1CDEE59E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28F6277-0465-43DF-A6E7-DEB68F16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CBABA57-4A89-4827-BD27-151E732F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146CB7F-D890-4C89-B83A-9C4D4B2C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97D95D8F-C31F-4C88-8B23-07135718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EC76554B-3AC8-42D0-9C8F-91D8EDEC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EAAFFB6-FC58-4AB3-93F4-687F9161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E40BF17-C333-4D44-ACE1-A142A316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530EA8D5-64F3-48C2-B26B-DE01E188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E21904AA-32E2-45B9-B06B-724C7251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8BCFA4F6-9C0D-4118-8CEF-855795D8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E99D588-A030-43E1-8B6A-22B226DB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508A6C7-F306-4F36-AE6C-3503C169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B73B5A93-A42B-4C5F-9728-3174BE5D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C33E76EE-57CF-40E0-B695-980E71D7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EF2378E-38DF-4F81-A866-4B5678CD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695E4E6-3B23-4801-ACAD-06AE3B6A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318D550-718B-4A66-ADD1-1AE180E1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B9CDD38-E71F-41F7-9044-C1DC8244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A0BD679-F50C-4D53-BB7E-A226A510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DADCA78-69A6-4DCE-8EF8-FA73EE80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9E8AA277-3139-4D95-8480-ABAD684C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11ABF1E-1F81-41E2-BC00-4B4DCAE4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A128CDB-982F-4B09-A51F-5C19CF0C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E7AADA8-822E-4446-AF9A-857C3271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69A169F-E055-4A26-919F-55486FB2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3620C0A-A091-4036-AF31-7BCBF225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9F1D577-249E-403F-B2BF-9FE2E5B8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E390DF0-91AB-4D42-A5C2-16E52E2D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5376C11D-CEE7-46B3-B698-CDEFE24C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D01E980-C30B-423A-9AB8-D0AFFA01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2AE467AD-9CB2-4F3E-9EE5-3AB4F656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C5EE37E-73D6-452C-BA04-7441389A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50C2982-5CC0-4EEA-8C07-4170E2EA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1EE14A7-D0C9-4C0D-AA5E-37CFDB78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AC6F47F-D1F0-4C1F-BE09-744D9FE4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D17F4DFC-3BA8-4304-B5D7-BD41390B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C281067-213B-497B-AD09-86785B18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FE8EBA5A-08C0-4DF5-850B-8838D1BB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A133A39-3094-46A8-875D-34547C05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1BA57CEF-0ED6-4ABF-AADF-E1217AC4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C6D6EDEE-83A7-491F-91DF-24B3CB1D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98639058-8DD6-4A55-B056-F70DF594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E8CC281-B749-4BEE-B3E2-F633C9D4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DFBE3581-7710-4907-913A-E47EBE5A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BE7419BF-4FF9-4A7C-9379-C8CE12AF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EFD18FC-6742-481E-8B60-5DA22A69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520F44B-3186-4D5E-A8F0-CC5F5A39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F0DE5BA2-0D91-49A7-8C44-5BF9650C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8E91F5A-A1BC-4A44-B73B-5069F23C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51A12802-873F-4ABC-B281-234EAC34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BE4A5D8-4123-4C19-9BD4-25C50BCE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0367F8B-EB9D-4426-AC45-6F3E945D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EA1346B1-B1E9-4FD4-8560-93C7D8D8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AB5DB30-E0DD-4BCC-A706-10799619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E1120A24-7FD7-4AB4-AA47-50993041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E31ED29D-39DA-4EFB-B4A7-9B1F6096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D2929A70-DB46-41FD-A067-A3445E8F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CB5D844B-17E3-49D2-ADA5-C1580E9E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DDCE7BF-2E4D-40FF-AF45-BE03C9A6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EA1449D-BA57-4214-995C-967E9DA9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31437A9-8D4A-4096-A2FE-69A41E46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72CB29F-F635-44E0-A8AF-6108AF4F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10B4FA3-9C00-4F12-AE5D-D6C99BD1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D64F3AD4-1446-4021-9A63-473F71F6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9CA237A2-4F89-4FB7-A891-3652123E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0E672F3A-794A-4C39-A76D-8DEB2B04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3DE8A89-C1B5-4C96-9B94-E13578CE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D2527D3-3644-451A-8FB6-88AF3C93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71C46AD6-B77A-40C3-822D-9C139CC9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8173143-A541-4522-935E-091D68D4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491183C-2015-4089-8C21-83774F14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9CC7454-A7FC-4115-9FCB-12DDC3A5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378C30D-9815-41E6-B701-1FC6D8F7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C141129-1109-4296-B65F-D56A9624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2504135-A67A-448D-BE55-E566B07F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6BBA7F9-937A-4F68-9229-87A23E2E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940AE47-07E5-47C7-9EA8-ED851408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EE33008-087D-4F16-AB6A-31C24A8D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B156DA4-8D26-4388-B477-920140E0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89AF077-53D7-46F3-99E4-090E5BB5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D312C4A-74E0-46B8-9BF9-58EC78BB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A7097BE-21BB-41CB-BB5D-5FC2F4E3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2A80273-B903-41A8-BF7E-DBE5FC1A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EEBF4A2-9507-4589-84EC-CA79F551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0B1F7B9-DFAD-48E3-8E08-BF3C7953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064C1BE-D36B-498C-A8FC-F4D5FC69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3BEF05B-D814-4A1A-83D7-52EDF0C0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005EC36-F782-40AA-AE33-1B93192F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FFF7B73-D367-45AB-9E60-4F38CEBC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E575AD8-81E7-4A67-A3EA-E9E8DC3E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AB28CEED-C15D-43A1-8E2C-2D4B0B10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AE9172E-ECED-488E-84C3-F8EAC17B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19FA0CD-D020-4948-86EE-6F19CF85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38F7B2B-2E90-4C76-A8C7-4DC63EEE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1D54033E-F26B-49CC-AA97-DDC3BCED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F335E40-5A84-46C7-8E88-AF18DE0C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38B3F5E-4F78-401D-A416-412B7A1F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229CFEE1-13A9-4E71-A8B3-3A8829EA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084BE6B-C9FB-4AA8-B81A-3C59CA83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1AC644EA-5918-44AB-93D6-F96CDD9B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89313D0-03DE-4E51-A0BA-B1C3AF50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3FF392FB-F796-4480-BA96-F4A70C9A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AABD700-43F8-42D3-8A93-98CF105A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E31F255-10C5-4C22-A879-DE515575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1385037-B6D7-4405-AF8C-8B1C3010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442E22A-F9C4-4AB6-A7EE-B7F4B16A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7080D450-1778-4375-A04D-FA55D05D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71BDB4D-E265-4AFB-88E4-865FEA99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23EB97C6-5907-43F8-82DC-C2321C83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7E1A58A-33D4-4014-BC2A-1153B964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D89149C4-BD6D-4529-B115-0BEA4BB5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B0C2ABE-5171-4600-94C5-C712B33A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0324B3B-733C-455A-9D7F-C8762DCB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8D832D47-3533-4BBF-A6B1-FC9EF1B0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0744244F-4B9B-4D81-B833-CF5F7CED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15B8A68A-0FAC-4671-873C-F9235776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C002800-6F57-45ED-9D5A-6A2CE1C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20603694-2760-445B-8B10-55BFCCFC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61C8FF6-925F-414E-8D07-5ECD520F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8717A71F-B29B-4D5A-8627-31064412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4DA3879-87B4-44EF-B280-00B25F46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31CA527E-BF45-4824-92FE-BBB5AE88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F4929317-F78A-4988-97E3-DF70042E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91652F7F-581A-403C-94AD-CD4152A0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66C50C7-91FE-4A28-9B23-B2FAD678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A650F1F-973A-4FB7-9411-D75368D1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88C7FD1C-15AE-422A-9B0A-D11984E9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FDB9D131-FFA5-4657-8B73-5515AA0E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5614D00F-8518-485F-A7B6-65841D67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8433B05-04F4-4447-B9D8-7C4DE744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BC6ED40A-82FF-43B2-A649-B98D6961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C36C128-0A45-4C44-9C45-5B3377FF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E1A457E-49BC-48BF-858C-CB0AEE7C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C1317EB-F9D4-41FD-92BE-7DB131F6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45F3DE58-76BD-4152-987B-070E354E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2066C8F-0E98-484E-B292-FC238292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108EA1FD-BB5F-4725-951A-5F5D169A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4ED6726-D281-496D-B7EE-4DC14BDF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EF954BA-6337-4F39-830A-060AD662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BFD352C-DCC7-41F0-ABFE-CDAA3B3D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BD320C3C-AE6D-4F11-ABE1-5E463328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CAE9A15-7B11-4AB1-AAB6-C7D29F1F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218DCB8-8D45-4EC4-B6BB-9D1D4B4E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976816B9-92CF-4372-9749-75B8B1A5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06397BB-DE00-4FB7-A42A-C9BB1E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EE067F1-FA2A-4AD0-957B-DE616FD7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0484633-99C5-48F7-933A-D88648B3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9673EEA-3D12-4874-B006-7BA6CB7C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54582CED-D2DB-4397-84A7-A24B14D4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88E1036-BF21-433E-821A-4AA9B59D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0C8E0425-30A6-479B-A55D-4EFAF744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23E6CC6-B454-42FA-97DF-AC43C797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9D6618E2-F583-46CF-B7D6-230A9887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F48A9FA-13F9-4D23-95E4-F84FCDEA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E1672961-ADEF-4D8D-8C4B-78EA2717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5CAFAA4-9991-4C82-A6D1-B6B152CD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0B5C65D8-CE8A-4119-953D-94C327E2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56FCB01-853D-420A-AA90-C9F17A0E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1749FAAC-86DA-4F0B-A43A-B57C3B7B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B9C0424-1F48-4104-B017-CE77D088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335560B6-1A6F-40C8-A187-DD825630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323D600-E086-4163-B6A4-4848E7BC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45A21D58-289B-44A8-9C21-A0448B20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3766C507-24E3-4028-84B0-5A4F2224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7DE6A9F-1AB2-4799-83FF-71C2FB5E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E3C884A-C342-4806-8E98-240D0CEA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4B6C936-605E-4428-AA1C-A3A4BA2B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90115EF-69E9-4CCC-BFC7-F9122799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46121902-2251-4E94-A794-DF6862F0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ABFDAEA0-AC2F-4808-BA29-AE1B7E59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1948025-66EA-42DF-AF2C-45FE5AB7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7C9AC73-4BBB-444C-8210-24A8EB3B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7843A21C-6F93-4D74-B208-E9304982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8C1FCB8-5E74-4710-A529-440C9E9B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DDF16CCB-55DD-4A65-97F4-B7D0757A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FA262E5-A588-4F90-BC20-89E56A23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B4486EA-3215-4AD0-8FA5-3516E05F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C0EAFEF-0E79-432B-A1FA-426E8F10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B03EAFC-13E4-45C3-8D85-704B2D2D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6662A97-55AB-42E7-BA78-C8572B20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C030992-F644-4BFC-B6F8-D6BB2069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88EF18D-18D3-4B34-B8C2-28EE21A0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D1F2CC4-1E2F-42EA-9034-CA4FEBC1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697CAA4-5803-4BBF-BC2B-08DE1E47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929B009-8EB7-4B01-A075-653723FB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CEB602EE-40BA-4E19-A505-B3559AB7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C1A9855-EB22-4F54-B60B-89A93B96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84FB1DA8-E9E6-47CB-8C7E-AB09DBF1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3A8C741-336B-489A-80CE-8F1F7621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DC86CB43-539B-46D0-A98B-E5FFCA72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93F0127-088E-4046-B721-C1A48CA2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334F4E48-6CFF-47DA-A969-273AB1B5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3DE03DB-E93A-4BBD-B134-390EA611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2B9B6F94-A3FB-4AAE-A5EB-3358EFFB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AA0C595-AC0F-4592-9218-49A0BC35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15C39511-694A-40CF-941D-3CA79F74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AECB531-064D-4D52-A5F0-03A8C31B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F928FF8B-64A8-4FAE-983C-5AB3A1F1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1C1C1080-8CDA-481C-A6F6-ED88A4AE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65AD874F-96E1-4172-BADC-499C7770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6A7F62F-C263-47F3-9BF3-69C2B2E2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B9C8ABB7-DD57-4D2B-99EA-91C88745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D99AB2D-B248-4EB8-AE64-1A2A6B22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7A3F59B-DC30-44FF-8C1A-9E2CDE8F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8B7E079-A45B-4CEF-8FA3-2E9D4795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79DD501-2C11-4452-B2D4-38A43D87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1380E19E-5B22-4BE1-8E19-9F8943EE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C983CE7-7C02-4BC6-B052-D6E61A58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F5BDEEA8-F37D-45DE-8DB7-7881A264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48686869-9E98-4964-8E75-C1696359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101A7BB0-9355-429E-86C1-5FDCD3AF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F6FAAC4D-424E-4601-86B0-FD2DCEB3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72169DAD-96D4-42E5-9B41-2233AD5B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15209BAF-7C2C-4544-A33A-1F28E8F5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278C5F94-2A23-47E8-AE29-929466B1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83686CEB-0257-4CC7-90B5-553BEF8A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88F99D72-4178-4A01-967E-7F6C83A8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9BE59772-AE7F-4F2E-83BC-CC9D2620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C5F2FF4F-E7CC-4E4B-9A58-D06FE560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ED3FE03-DFC6-4AF7-BE74-FD6B9C7C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270F0D2-5B41-4EC4-9403-41696364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29EE00D8-8F61-4489-9934-240BD5C8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DA27FBEE-7E4C-45AA-AB54-BCE1BD4C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6D86FB3-2F26-405B-97EE-52C58759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E5DD3840-811C-4FF2-BF0C-B22A196C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BF3E85BC-CF47-462B-BAC4-7C24B68E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3D14446-8AD4-4B61-95F9-75BA460D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DCAF0982-2881-40E1-A5EA-FDD516A6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D1962F2-4F3A-43D6-A66C-4A538C80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B13EAF0F-8E8D-4CDD-A5DD-A2B69593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FC49A71-6DF9-4934-B6A6-C5D2BFCD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CA7F48C-BC3C-45B2-A811-37F4CAA1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6FF61BE-ED70-4133-9D75-A3260BCD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7D687669-31DE-41F9-8E7A-F1F9C71B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CFA089E-5011-4E16-B922-FD3318F2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0C6CA6C4-14A8-435B-95C8-813A3854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B16ACAF-A72A-47C4-9CE6-8CFCD7F6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23967D3D-2E07-46DD-A98B-3924E191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81BFA0E7-0C9F-4622-B1F1-F9F39BD1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936B760E-86FD-4FE6-9EDA-23609094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FFEB26F-B692-442F-AD2A-C272C388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F5DD12C2-DA2E-4B00-B69F-2FBBE62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A1F34FB8-BC1E-484B-80A0-7625EAEE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4EF209CE-FB60-4900-A538-089C90CE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17267FE-1E45-43D2-96BB-C91245A7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17211649-5134-4DE0-937B-A4BED59E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1D3988E-5852-40F6-B50C-7267BE2A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6C6A2093-E431-4506-BE05-4D11371C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F2D08448-B59F-40A4-8C4D-27D4EFF2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D5B1A41-911E-4352-8810-19A70CE3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5449B2A1-9A94-43EC-9521-16B078FE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A51BAC8D-EB0B-4254-BA13-154387F6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3FC22BC4-0340-4C7E-9822-5E55AC98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6BE840ED-2E3E-4CA9-BC7C-EA3017CA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F99DB014-B6E2-42F0-AEF3-CE6843B6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77537523-7D26-4BD4-A578-2DC7600B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6620467-B3C7-4C30-A405-1871CEA9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23F88515-4ADE-493D-B44D-8CC10493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80B319BE-02DF-410F-9611-4E695107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69A5BA8-9364-41FE-BB31-D2C8A679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F385F69-42ED-4E24-9935-333F3D38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9B84908-045D-470D-8236-C7BD057F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0086EC61-6BDE-427D-A8B3-E7B22155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D772AC26-4A69-44A6-B3BB-958EE5C0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2D66E7DA-0891-455C-B853-577E362D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E100DF8-7C4E-4B43-92ED-98AD819B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274B6DC7-F985-4362-9B02-86F0EC52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332A710-A5E2-4125-B6C9-F975DAAA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E1251044-D10F-41F1-AC64-6E749907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44C60349-18F3-4965-997A-32C221FD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D846ABF6-2E91-4221-A033-E7A7CE9E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7DDF269-39F0-44F4-8994-4D439B4B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20428DE0-9115-413F-869A-E0A729F5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EE30CB50-CCC7-4EA9-969D-31FEF20F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25287A0B-6D67-465F-8FC0-E6DC542D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AAF46A68-42B9-4E2F-98EB-50F45E9A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9305B53B-5A9C-4569-A7B5-052CDF16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F82705C-CE0B-4CED-9118-582795A5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F16A1BF1-B529-4A3B-AE5E-5AEFDD21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0A2D97A-6DDC-4190-A4DE-6FEC142D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30DCA681-46A1-45CE-96A3-60149FE8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1772002-FDB0-4552-965F-FEFF819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81E1220-5F50-44E4-8C90-4A1ED8F9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0972283-7CD7-4700-8CEE-EE7A3C4D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4A1BBBB-FEFA-4DF6-AD51-313E71A2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56A79477-F907-4E4E-9F8D-D3BB9F60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19662AA-D16E-4165-A046-4EEBA227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82CD7A7D-A016-46D7-B1DB-31EFF612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710C6FB0-5EA0-4A2F-A55C-D59320E5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F2830C4-F2F3-4822-A654-D63ABB83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61044425-0C3B-4CC6-8E0E-1F1D1853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97F3C97-A1D4-4367-9E5F-A01285C7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A7890B83-73EB-4F92-AF87-A5BB5124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778637D-EAA4-4815-96AE-B14E5F00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9F89AE3-44AE-4125-9F0E-C7C30221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BFA2F29-63C7-4D0E-9969-C0972030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C43FBDA2-8647-4D5A-B32C-8648F8E1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1EDF9B4-6820-4820-AD96-17B7E489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E7C8AAE0-A57D-4193-9AEE-4262663E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D540D6B-C62F-4CB3-8B67-CDA30519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6DC7AF6F-6EB1-4F80-A704-EFC1C077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F1F3BCEB-76C8-4C9E-83E6-3A85D1FA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6369A81-759B-4840-8E2E-5303CC93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73B4C167-2DAD-44C2-A3B9-E612422D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01BE4CCA-565E-4149-874D-CF5AD41D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BFF450D-7A5A-431C-A986-5C01FB5A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6263D3C-E48A-4E6A-BE63-A8DCF80D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7A58355E-18E9-4B51-98CF-CADCFD56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02CCB47-598C-49AD-A4A6-A045875C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664A270A-7BE1-47F3-98B9-44C82C6B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1DFA66E8-A5D5-4F00-B525-A5553286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4C34FE1A-5E7B-4D77-A7CF-2AC03730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049CE3A-E431-435F-9AEC-200307FD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C722CE88-CFBB-4ED7-847B-8914EB93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AD6DF3A-2F8F-4218-A0F5-3A9EF719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592744E-2649-417E-ADF4-35188F0C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97C226A-4BDA-4954-9A1A-085D379A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2385ADF-8EC9-418D-94A7-5F0C484E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8485B1C-7E90-4E12-9E98-AEA0EFB0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8F60DD61-76E5-49AD-B13F-E458C389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A53B8F06-ED8F-45D7-A4C1-21B103B0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E3CAF54B-3AA1-4971-86FF-7E3222DE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972F5D39-2FF9-4405-975A-9E2C015B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6437DAE-8146-4EC8-8C3D-1D116C39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F46DB06D-CC83-445F-96CE-20A42A50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195F127-2EB5-413C-9BCC-12B90EC7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6D9E618B-5879-4776-88DB-32FD7CC1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1F904B8-1687-424F-A0D4-7E671B82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F2C487C9-7123-4F09-BE7B-FA90BADF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4ED846B4-CA3A-4E32-AEFF-9F3F5A5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62629B82-709A-463C-A6BF-7C898925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06EA1DE-33A5-4A11-BBD7-872A76CE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A182D708-52B1-4578-B525-277821DD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5A9568B-4209-474B-846F-22A6086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85A7D77C-A31B-466F-A673-C45FC0D8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709CC970-8E5F-4155-B975-F2FB6BF4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A32BBD8E-A225-4019-A9BC-52DF2F54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62BD69FC-85D1-4B42-9767-F50B906A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C0466CE0-DB7D-49AE-BF79-AACA17DF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2C85FBFB-0770-47E1-96D2-8291ACC9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7B1D0AB6-61A9-4E15-ABB3-4EC679B3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B03F6ACC-26BA-41C9-9C41-B3FD4C61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78ACB02-0D89-42FF-B087-EA2AD990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C0D5BB6-B243-4BFB-B38C-DBDEEFE8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06155A97-FDC2-4EF3-B5A9-A9B300EC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0953DC4D-DC67-4AB8-A8BD-FFD3E87F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1DE96CE3-F0AF-4A7D-8A27-7E59164D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7BCBC34-4E8B-46B5-A5AC-52364A2B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371AADB1-6618-4E03-A93E-226BF9F3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A932CF7-1F29-432B-9579-5F6CDB44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20C59A14-EF8D-4EDE-B077-EE0A9CD2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C6F185E-C2FB-46F7-A339-D9769244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BCBAA885-1482-4EE0-981F-FBDEF1E5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3202E03-EFF4-48F5-BD50-0BEBAEC4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7EA9F8A1-3117-405D-A08C-CBE3FA67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7AFEDBC-506D-484E-8E2B-E3AB14F7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11EA5B7A-9706-4AF9-A792-70078C21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4189FF2-D5F6-4FB1-8B13-99A7A501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E243531-F9BE-4CEB-B2A0-CB9C88A9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0F7152FC-8FFF-4F72-BE0D-59DADAF9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1DE5697C-F6A3-462C-B857-3F7CF6A3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78B35743-B275-4497-89EA-26FD0274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88B32839-A81A-4A4F-9E6F-51407EC1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0DAD3822-5AEA-4A8D-812D-ED1F2717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7D654397-3806-4F57-84B0-FA1DEB59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2F5C9915-FCA3-4324-9831-E83E602B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16402AED-A8A0-4DA8-AB23-F6E7D6FF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EFFDDABE-7C46-413E-8B6E-BBE351FC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CCC4814-CA1D-4DC4-B8CA-B05FA370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960294BE-2F32-40BA-8306-FBA997D1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3EDF45DE-CC06-4269-B85A-4417E1EC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49BFC84-3F08-4FEC-9B70-11A5FA8E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8D9A6B7-6868-4E13-9D2B-E242BD7B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043D1A8B-EE96-4B5A-916F-3A36A390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94FFE24-2985-4EDF-9440-2FB823E7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A5AE868-6B72-4296-A3D2-7753B18F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8F2E7DC-CAF3-4AF0-B5F4-8ED4C07F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CA3AE81A-114E-4384-A649-1B0397EF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5788B3C-28FD-4634-9A95-2F600A2D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6926C2D4-B4EE-42AC-8347-430E349E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AB168AF-6419-44F6-B23E-5A7E96BB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8CF25E5-ABDA-4F2C-B32D-FD1E9189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0F77981-3DCB-45BA-A04D-3779A17E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0BA8AECC-F938-45FE-94AE-2FD78C3D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6F12DD5-1E00-434A-9394-23713F98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80C54059-B177-45B2-B073-D258B237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0C16537-7687-44A8-8F5A-AE40FCF6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44273D3C-E038-4D02-9061-1028489B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C440CEF7-8243-4BC6-B346-B2E564FE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98C3330-39A9-42A7-B5AA-FB1AC8B4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4EE245E5-B15C-4461-B735-8FABFA2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E221B283-10EF-42A5-8F6A-3C443429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EC8AE6BB-B74A-43E9-9D43-3F9693C7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6ED37A1E-1889-4F43-A9E6-C5EEC1F2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8E511727-B08C-43D6-ABD1-DCA07AC3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A4CBD704-1C3C-4EFE-BDBF-9CC3DAA2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57AAD229-811B-4AE4-840D-9FFF995B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B00015D0-DA94-40FF-9292-BA9BA0EC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4FE584C4-D9D1-4583-8C50-ACF24204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E6C53359-A82D-44F8-9E95-66487FBE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8A82B40D-C598-4AA2-A88E-A9D14160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449D4D54-5A6C-41AA-8739-E5F3B7F9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EDB90877-36F9-42AB-871D-602CEC5F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0749B24-F9F8-49A7-B72D-C441F35D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1CC178CA-51FF-4C9A-9A63-6E6FF738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1959BED-6CC9-4B92-8B2D-BE28A69C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338EC062-7EE9-41B6-8496-B6FCF899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A15AFDD-CD26-4375-AE13-940C25CA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ECD074D3-C0EA-43AE-93EE-BE815E26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2BC1414C-4D4D-4B17-B3A3-BE7F2391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B934048B-3D1F-451F-8B45-8E0A71B2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444A5D7-8C2D-4DF0-9EA6-F2DDD7B5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78D07CF2-D43F-41AA-8F1E-F89C2B32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124DA62-72D3-4D27-A8B0-1BBC97B4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4D9A6AB-7120-46B0-ACB8-1DE6B8B0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08081447-16A6-4E8B-8206-C663336C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3E9F5EA8-739F-4FE0-AB60-BEC05EA3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70DE2BA-E017-4DD4-A7A3-3BD095B3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A700F5AA-B165-4DD5-B665-2B943956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9FDABF8C-CB6E-4DDB-9217-1CA370E4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324C3FB-CDE2-4543-9F3E-BA3B8B94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0AED6E29-1DD3-45F2-A0C5-9680EAEC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F6ECA6A-2E4D-494D-9090-D3870B42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EF04A860-5196-4539-A9DB-6A7016F5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E38727C-A352-4E17-8933-7EEB0284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7F114CC1-EE98-4B36-A48E-EF43F11E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326EBB20-04BE-4574-BD62-87C2A5DB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82F1A6EA-737F-427A-802A-D5B57E44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BC75074-0D17-452F-9A51-6979B785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C445C75D-B960-41BF-926C-60B7B5B4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A01E4E63-C6EF-4488-8C70-FACC1522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CB7BDB04-0F12-4DE9-84A7-3B3C5302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5FC4617-D4BF-4D4F-99EF-7EBA738C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C1A14B47-CB11-4F8B-9135-A824F162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E295CB25-1750-438E-B6BA-40003799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48887B8B-C8D6-40E7-B7D9-1EF8D66A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BE6FA-25B1-430F-845E-120B817CD280}">
  <dimension ref="A1:P61"/>
  <sheetViews>
    <sheetView showGridLines="0" tabSelected="1" workbookViewId="0">
      <selection activeCell="Q18" sqref="Q18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5" width="8.570312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8"/>
      <c r="E3" s="8"/>
      <c r="F3" s="8"/>
      <c r="G3" s="9"/>
      <c r="H3" s="7">
        <v>2023</v>
      </c>
      <c r="I3" s="9"/>
      <c r="J3" s="10" t="s">
        <v>2</v>
      </c>
      <c r="K3" s="11"/>
      <c r="L3" s="11"/>
      <c r="M3" s="12"/>
    </row>
    <row r="4" spans="1:16" ht="15" customHeight="1" x14ac:dyDescent="0.25">
      <c r="A4" s="13"/>
      <c r="B4" s="14" t="s">
        <v>3</v>
      </c>
      <c r="C4" s="15"/>
      <c r="D4" s="16" t="s">
        <v>4</v>
      </c>
      <c r="E4" s="17"/>
      <c r="F4" s="16" t="s">
        <v>5</v>
      </c>
      <c r="G4" s="17"/>
      <c r="H4" s="16" t="s">
        <v>6</v>
      </c>
      <c r="I4" s="17"/>
      <c r="J4" s="18" t="s">
        <v>7</v>
      </c>
      <c r="K4" s="19"/>
      <c r="L4" s="18" t="s">
        <v>8</v>
      </c>
      <c r="M4" s="19"/>
    </row>
    <row r="5" spans="1:16" x14ac:dyDescent="0.25">
      <c r="A5" s="13"/>
      <c r="B5" s="20" t="s">
        <v>9</v>
      </c>
      <c r="C5" s="21" t="s">
        <v>10</v>
      </c>
      <c r="D5" s="20" t="s">
        <v>9</v>
      </c>
      <c r="E5" s="21" t="s">
        <v>10</v>
      </c>
      <c r="F5" s="20" t="s">
        <v>9</v>
      </c>
      <c r="G5" s="21" t="s">
        <v>10</v>
      </c>
      <c r="H5" s="20" t="s">
        <v>9</v>
      </c>
      <c r="I5" s="21" t="s">
        <v>10</v>
      </c>
      <c r="J5" s="20" t="s">
        <v>9</v>
      </c>
      <c r="K5" s="21" t="s">
        <v>10</v>
      </c>
      <c r="L5" s="20" t="s">
        <v>9</v>
      </c>
      <c r="M5" s="22" t="s">
        <v>10</v>
      </c>
    </row>
    <row r="6" spans="1:16" s="29" customFormat="1" x14ac:dyDescent="0.25">
      <c r="A6" s="23" t="s">
        <v>11</v>
      </c>
      <c r="B6" s="24">
        <v>242.92400000000001</v>
      </c>
      <c r="C6" s="25">
        <v>242.036</v>
      </c>
      <c r="D6" s="24">
        <v>305.77699999999999</v>
      </c>
      <c r="E6" s="25">
        <v>305.55900000000003</v>
      </c>
      <c r="F6" s="24">
        <v>303.58699999999999</v>
      </c>
      <c r="G6" s="25">
        <v>303.54599999999999</v>
      </c>
      <c r="H6" s="24">
        <v>300.99200000000002</v>
      </c>
      <c r="I6" s="25">
        <v>300.75099999999998</v>
      </c>
      <c r="J6" s="24">
        <f t="shared" ref="J6:K19" si="0">+((H6*100/F6)-100)</f>
        <v>-0.85477968424207518</v>
      </c>
      <c r="K6" s="25">
        <f t="shared" si="0"/>
        <v>-0.92078301147108732</v>
      </c>
      <c r="L6" s="24">
        <f t="shared" ref="L6:M19" si="1">+((H6*100/B6)-100)</f>
        <v>23.903772373252536</v>
      </c>
      <c r="M6" s="26">
        <f t="shared" si="1"/>
        <v>24.258787948900164</v>
      </c>
      <c r="N6" s="27"/>
      <c r="O6" s="28"/>
      <c r="P6" s="28"/>
    </row>
    <row r="7" spans="1:16" s="29" customFormat="1" x14ac:dyDescent="0.25">
      <c r="A7" s="30" t="s">
        <v>12</v>
      </c>
      <c r="B7" s="31">
        <v>233.08199999999999</v>
      </c>
      <c r="C7" s="32">
        <v>233.08199999999999</v>
      </c>
      <c r="D7" s="33">
        <v>368.08800000000002</v>
      </c>
      <c r="E7" s="34">
        <v>368.08800000000002</v>
      </c>
      <c r="F7" s="33">
        <v>311.62400000000002</v>
      </c>
      <c r="G7" s="34">
        <v>311.62400000000002</v>
      </c>
      <c r="H7" s="33" t="s">
        <v>13</v>
      </c>
      <c r="I7" s="34" t="s">
        <v>13</v>
      </c>
      <c r="J7" s="31" t="s">
        <v>14</v>
      </c>
      <c r="K7" s="32" t="s">
        <v>14</v>
      </c>
      <c r="L7" s="31" t="s">
        <v>14</v>
      </c>
      <c r="M7" s="35" t="s">
        <v>14</v>
      </c>
      <c r="N7" s="27"/>
      <c r="O7" s="28"/>
      <c r="P7" s="28"/>
    </row>
    <row r="8" spans="1:16" x14ac:dyDescent="0.25">
      <c r="A8" s="36" t="s">
        <v>15</v>
      </c>
      <c r="B8" s="31">
        <v>268.45499999999998</v>
      </c>
      <c r="C8" s="32">
        <v>267.86700000000002</v>
      </c>
      <c r="D8" s="33">
        <v>309.97199999999998</v>
      </c>
      <c r="E8" s="34">
        <v>309.96199999999999</v>
      </c>
      <c r="F8" s="33">
        <v>307.024</v>
      </c>
      <c r="G8" s="34">
        <v>306.97300000000001</v>
      </c>
      <c r="H8" s="33">
        <v>321.87700000000001</v>
      </c>
      <c r="I8" s="34">
        <v>321.35300000000001</v>
      </c>
      <c r="J8" s="31">
        <f t="shared" si="0"/>
        <v>4.8377325551096959</v>
      </c>
      <c r="K8" s="32">
        <f t="shared" si="0"/>
        <v>4.684451075501741</v>
      </c>
      <c r="L8" s="31">
        <f t="shared" si="1"/>
        <v>19.899796986459563</v>
      </c>
      <c r="M8" s="35">
        <f t="shared" si="1"/>
        <v>19.967371867381942</v>
      </c>
    </row>
    <row r="9" spans="1:16" x14ac:dyDescent="0.25">
      <c r="A9" s="37" t="s">
        <v>16</v>
      </c>
      <c r="B9" s="31">
        <v>243.03399999999999</v>
      </c>
      <c r="C9" s="32">
        <v>241.536</v>
      </c>
      <c r="D9" s="33">
        <v>309.41899999999998</v>
      </c>
      <c r="E9" s="34">
        <v>309.28199999999998</v>
      </c>
      <c r="F9" s="33">
        <v>304.916</v>
      </c>
      <c r="G9" s="34">
        <v>304.87900000000002</v>
      </c>
      <c r="H9" s="33">
        <v>304.72699999999998</v>
      </c>
      <c r="I9" s="34">
        <v>304.548</v>
      </c>
      <c r="J9" s="38">
        <f t="shared" si="0"/>
        <v>-6.1984284196313411E-2</v>
      </c>
      <c r="K9" s="39">
        <f t="shared" si="0"/>
        <v>-0.10856766126890705</v>
      </c>
      <c r="L9" s="38">
        <f t="shared" si="1"/>
        <v>25.38451410090768</v>
      </c>
      <c r="M9" s="40">
        <f t="shared" si="1"/>
        <v>26.088036565977745</v>
      </c>
    </row>
    <row r="10" spans="1:16" x14ac:dyDescent="0.25">
      <c r="A10" s="37" t="s">
        <v>17</v>
      </c>
      <c r="B10" s="31">
        <v>199.27500000000001</v>
      </c>
      <c r="C10" s="32">
        <v>197.267</v>
      </c>
      <c r="D10" s="33">
        <v>286.33499999999998</v>
      </c>
      <c r="E10" s="34">
        <v>285.935</v>
      </c>
      <c r="F10" s="33">
        <v>301.93200000000002</v>
      </c>
      <c r="G10" s="34">
        <v>301.83300000000003</v>
      </c>
      <c r="H10" s="33">
        <v>286.60500000000002</v>
      </c>
      <c r="I10" s="34">
        <v>286.55900000000003</v>
      </c>
      <c r="J10" s="38">
        <f>+((H10*100/F10)-100)</f>
        <v>-5.076308572791234</v>
      </c>
      <c r="K10" s="39">
        <f t="shared" si="0"/>
        <v>-5.0604142025557195</v>
      </c>
      <c r="L10" s="38">
        <f>+((H10*100/B10)-100)</f>
        <v>43.823861497929983</v>
      </c>
      <c r="M10" s="40">
        <f>+((I10*100/C10)-100)</f>
        <v>45.264539938256291</v>
      </c>
    </row>
    <row r="11" spans="1:16" x14ac:dyDescent="0.25">
      <c r="A11" s="37" t="s">
        <v>18</v>
      </c>
      <c r="B11" s="31">
        <v>226.893</v>
      </c>
      <c r="C11" s="32">
        <v>226.39</v>
      </c>
      <c r="D11" s="31">
        <v>271.77100000000002</v>
      </c>
      <c r="E11" s="32">
        <v>270.31200000000001</v>
      </c>
      <c r="F11" s="31">
        <v>269.786</v>
      </c>
      <c r="G11" s="32">
        <v>269.73</v>
      </c>
      <c r="H11" s="31">
        <v>272.61200000000002</v>
      </c>
      <c r="I11" s="32">
        <v>272.20299999999997</v>
      </c>
      <c r="J11" s="38">
        <f t="shared" si="0"/>
        <v>1.0474969049543006</v>
      </c>
      <c r="K11" s="39">
        <f t="shared" si="0"/>
        <v>0.91684276869459325</v>
      </c>
      <c r="L11" s="38">
        <f t="shared" si="1"/>
        <v>20.150026664551135</v>
      </c>
      <c r="M11" s="40">
        <f t="shared" si="1"/>
        <v>20.236317858562643</v>
      </c>
    </row>
    <row r="12" spans="1:16" s="29" customFormat="1" x14ac:dyDescent="0.25">
      <c r="A12" s="41" t="s">
        <v>19</v>
      </c>
      <c r="B12" s="42">
        <v>201.10599999999999</v>
      </c>
      <c r="C12" s="43">
        <v>200.81800000000001</v>
      </c>
      <c r="D12" s="42" t="s">
        <v>13</v>
      </c>
      <c r="E12" s="43" t="s">
        <v>13</v>
      </c>
      <c r="F12" s="42" t="s">
        <v>13</v>
      </c>
      <c r="G12" s="43" t="s">
        <v>13</v>
      </c>
      <c r="H12" s="42" t="s">
        <v>13</v>
      </c>
      <c r="I12" s="43" t="s">
        <v>13</v>
      </c>
      <c r="J12" s="44" t="s">
        <v>14</v>
      </c>
      <c r="K12" s="45" t="s">
        <v>14</v>
      </c>
      <c r="L12" s="44" t="s">
        <v>14</v>
      </c>
      <c r="M12" s="46" t="s">
        <v>14</v>
      </c>
      <c r="N12" s="27"/>
      <c r="O12" s="28"/>
      <c r="P12" s="28"/>
    </row>
    <row r="13" spans="1:16" x14ac:dyDescent="0.25">
      <c r="A13" s="36" t="s">
        <v>15</v>
      </c>
      <c r="B13" s="31" t="s">
        <v>14</v>
      </c>
      <c r="C13" s="32" t="s">
        <v>14</v>
      </c>
      <c r="D13" s="33" t="s">
        <v>13</v>
      </c>
      <c r="E13" s="34" t="s">
        <v>13</v>
      </c>
      <c r="F13" s="33" t="s">
        <v>14</v>
      </c>
      <c r="G13" s="34" t="s">
        <v>14</v>
      </c>
      <c r="H13" s="33" t="s">
        <v>14</v>
      </c>
      <c r="I13" s="34" t="s">
        <v>14</v>
      </c>
      <c r="J13" s="47" t="s">
        <v>14</v>
      </c>
      <c r="K13" s="48" t="s">
        <v>14</v>
      </c>
      <c r="L13" s="49" t="s">
        <v>14</v>
      </c>
      <c r="M13" s="50" t="s">
        <v>14</v>
      </c>
    </row>
    <row r="14" spans="1:16" x14ac:dyDescent="0.25">
      <c r="A14" s="51" t="s">
        <v>16</v>
      </c>
      <c r="B14" s="33">
        <v>201.10599999999999</v>
      </c>
      <c r="C14" s="34">
        <v>200.81800000000001</v>
      </c>
      <c r="D14" s="52" t="s">
        <v>14</v>
      </c>
      <c r="E14" s="53" t="s">
        <v>14</v>
      </c>
      <c r="F14" s="52" t="s">
        <v>13</v>
      </c>
      <c r="G14" s="53" t="s">
        <v>13</v>
      </c>
      <c r="H14" s="52" t="s">
        <v>13</v>
      </c>
      <c r="I14" s="53" t="s">
        <v>13</v>
      </c>
      <c r="J14" s="47" t="s">
        <v>14</v>
      </c>
      <c r="K14" s="48" t="s">
        <v>14</v>
      </c>
      <c r="L14" s="54" t="s">
        <v>14</v>
      </c>
      <c r="M14" s="55" t="s">
        <v>14</v>
      </c>
    </row>
    <row r="15" spans="1:16" s="29" customFormat="1" x14ac:dyDescent="0.25">
      <c r="A15" s="30" t="s">
        <v>20</v>
      </c>
      <c r="B15" s="42">
        <v>266.49</v>
      </c>
      <c r="C15" s="43">
        <v>266.351</v>
      </c>
      <c r="D15" s="56">
        <v>291.041</v>
      </c>
      <c r="E15" s="57">
        <v>290.81900000000002</v>
      </c>
      <c r="F15" s="56">
        <v>300.99099999999999</v>
      </c>
      <c r="G15" s="57">
        <v>300.048</v>
      </c>
      <c r="H15" s="56">
        <v>288.42200000000003</v>
      </c>
      <c r="I15" s="57">
        <v>288.42200000000003</v>
      </c>
      <c r="J15" s="44">
        <f t="shared" ref="J15:K27" si="2">+((H15*100/F15)-100)</f>
        <v>-4.1758723682767709</v>
      </c>
      <c r="K15" s="45">
        <f t="shared" si="0"/>
        <v>-3.8747133791926416</v>
      </c>
      <c r="L15" s="44">
        <f t="shared" ref="L15:M27" si="3">+((H15*100/B15)-100)</f>
        <v>8.2299523434275272</v>
      </c>
      <c r="M15" s="46">
        <f t="shared" si="1"/>
        <v>8.2864340663260236</v>
      </c>
      <c r="N15" s="27"/>
      <c r="O15" s="28"/>
      <c r="P15" s="28"/>
    </row>
    <row r="16" spans="1:16" x14ac:dyDescent="0.25">
      <c r="A16" s="58" t="s">
        <v>15</v>
      </c>
      <c r="B16" s="31" t="s">
        <v>14</v>
      </c>
      <c r="C16" s="32" t="s">
        <v>14</v>
      </c>
      <c r="D16" s="59" t="s">
        <v>13</v>
      </c>
      <c r="E16" s="60" t="s">
        <v>13</v>
      </c>
      <c r="F16" s="59" t="s">
        <v>13</v>
      </c>
      <c r="G16" s="60" t="s">
        <v>13</v>
      </c>
      <c r="H16" s="59" t="s">
        <v>13</v>
      </c>
      <c r="I16" s="60" t="s">
        <v>13</v>
      </c>
      <c r="J16" s="49" t="s">
        <v>14</v>
      </c>
      <c r="K16" s="61" t="s">
        <v>14</v>
      </c>
      <c r="L16" s="49" t="s">
        <v>14</v>
      </c>
      <c r="M16" s="50" t="s">
        <v>14</v>
      </c>
    </row>
    <row r="17" spans="1:16" x14ac:dyDescent="0.25">
      <c r="A17" s="37" t="s">
        <v>16</v>
      </c>
      <c r="B17" s="31">
        <v>232.745</v>
      </c>
      <c r="C17" s="32">
        <v>232.65799999999999</v>
      </c>
      <c r="D17" s="33">
        <v>267.45100000000002</v>
      </c>
      <c r="E17" s="34">
        <v>266.87299999999999</v>
      </c>
      <c r="F17" s="33">
        <v>303.52999999999997</v>
      </c>
      <c r="G17" s="34">
        <v>303.52999999999997</v>
      </c>
      <c r="H17" s="33">
        <v>265.69900000000001</v>
      </c>
      <c r="I17" s="34">
        <v>265.69900000000001</v>
      </c>
      <c r="J17" s="62">
        <f t="shared" si="2"/>
        <v>-12.463677395974031</v>
      </c>
      <c r="K17" s="63">
        <f t="shared" si="0"/>
        <v>-12.463677395974031</v>
      </c>
      <c r="L17" s="62">
        <f t="shared" si="3"/>
        <v>14.158843369352724</v>
      </c>
      <c r="M17" s="64">
        <f t="shared" si="1"/>
        <v>14.201531862218374</v>
      </c>
    </row>
    <row r="18" spans="1:16" x14ac:dyDescent="0.25">
      <c r="A18" s="51" t="s">
        <v>21</v>
      </c>
      <c r="B18" s="33">
        <v>277.279</v>
      </c>
      <c r="C18" s="34">
        <v>277.12400000000002</v>
      </c>
      <c r="D18" s="52">
        <v>302.024</v>
      </c>
      <c r="E18" s="53">
        <v>301.94299999999998</v>
      </c>
      <c r="F18" s="52" t="s">
        <v>13</v>
      </c>
      <c r="G18" s="53" t="s">
        <v>13</v>
      </c>
      <c r="H18" s="52" t="s">
        <v>13</v>
      </c>
      <c r="I18" s="53" t="s">
        <v>13</v>
      </c>
      <c r="J18" s="65" t="s">
        <v>14</v>
      </c>
      <c r="K18" s="66" t="s">
        <v>14</v>
      </c>
      <c r="L18" s="65" t="s">
        <v>14</v>
      </c>
      <c r="M18" s="67" t="s">
        <v>14</v>
      </c>
    </row>
    <row r="19" spans="1:16" x14ac:dyDescent="0.25">
      <c r="A19" s="36" t="s">
        <v>22</v>
      </c>
      <c r="B19" s="68">
        <v>159.416</v>
      </c>
      <c r="C19" s="69">
        <v>159.416</v>
      </c>
      <c r="D19" s="33" t="s">
        <v>13</v>
      </c>
      <c r="E19" s="34" t="s">
        <v>13</v>
      </c>
      <c r="F19" s="33" t="s">
        <v>14</v>
      </c>
      <c r="G19" s="34" t="s">
        <v>14</v>
      </c>
      <c r="H19" s="33" t="s">
        <v>13</v>
      </c>
      <c r="I19" s="34" t="s">
        <v>13</v>
      </c>
      <c r="J19" s="49" t="s">
        <v>14</v>
      </c>
      <c r="K19" s="61" t="s">
        <v>14</v>
      </c>
      <c r="L19" s="49" t="s">
        <v>14</v>
      </c>
      <c r="M19" s="50" t="s">
        <v>14</v>
      </c>
    </row>
    <row r="20" spans="1:16" x14ac:dyDescent="0.25">
      <c r="A20" s="37" t="s">
        <v>23</v>
      </c>
      <c r="B20" s="31" t="s">
        <v>13</v>
      </c>
      <c r="C20" s="32" t="s">
        <v>13</v>
      </c>
      <c r="D20" s="33" t="s">
        <v>13</v>
      </c>
      <c r="E20" s="34" t="s">
        <v>13</v>
      </c>
      <c r="F20" s="33" t="s">
        <v>13</v>
      </c>
      <c r="G20" s="34" t="s">
        <v>13</v>
      </c>
      <c r="H20" s="33" t="s">
        <v>13</v>
      </c>
      <c r="I20" s="34" t="s">
        <v>13</v>
      </c>
      <c r="J20" s="62" t="s">
        <v>14</v>
      </c>
      <c r="K20" s="63" t="s">
        <v>14</v>
      </c>
      <c r="L20" s="62" t="s">
        <v>14</v>
      </c>
      <c r="M20" s="64" t="s">
        <v>14</v>
      </c>
    </row>
    <row r="21" spans="1:16" x14ac:dyDescent="0.25">
      <c r="A21" s="37" t="s">
        <v>24</v>
      </c>
      <c r="B21" s="31">
        <v>261.17099999999999</v>
      </c>
      <c r="C21" s="32">
        <v>261.04599999999999</v>
      </c>
      <c r="D21" s="33">
        <v>257.90100000000001</v>
      </c>
      <c r="E21" s="34">
        <v>257.63200000000001</v>
      </c>
      <c r="F21" s="33" t="s">
        <v>13</v>
      </c>
      <c r="G21" s="34" t="s">
        <v>13</v>
      </c>
      <c r="H21" s="33">
        <v>254.495</v>
      </c>
      <c r="I21" s="34">
        <v>253.77600000000001</v>
      </c>
      <c r="J21" s="62" t="s">
        <v>14</v>
      </c>
      <c r="K21" s="63" t="s">
        <v>14</v>
      </c>
      <c r="L21" s="62">
        <f t="shared" si="3"/>
        <v>-2.5561796677272781</v>
      </c>
      <c r="M21" s="64">
        <f t="shared" si="3"/>
        <v>-2.7849497789661513</v>
      </c>
    </row>
    <row r="22" spans="1:16" x14ac:dyDescent="0.25">
      <c r="A22" s="37" t="s">
        <v>25</v>
      </c>
      <c r="B22" s="31">
        <v>233.75899999999999</v>
      </c>
      <c r="C22" s="32">
        <v>220.99700000000001</v>
      </c>
      <c r="D22" s="33">
        <v>320.02699999999999</v>
      </c>
      <c r="E22" s="34">
        <v>319.10500000000002</v>
      </c>
      <c r="F22" s="33" t="s">
        <v>13</v>
      </c>
      <c r="G22" s="34" t="s">
        <v>13</v>
      </c>
      <c r="H22" s="33">
        <v>295.46199999999999</v>
      </c>
      <c r="I22" s="34">
        <v>295.46199999999999</v>
      </c>
      <c r="J22" s="62" t="s">
        <v>14</v>
      </c>
      <c r="K22" s="63" t="s">
        <v>14</v>
      </c>
      <c r="L22" s="62">
        <f t="shared" si="3"/>
        <v>26.395989031438361</v>
      </c>
      <c r="M22" s="64">
        <f t="shared" si="3"/>
        <v>33.695027534310412</v>
      </c>
    </row>
    <row r="23" spans="1:16" x14ac:dyDescent="0.25">
      <c r="A23" s="58" t="s">
        <v>26</v>
      </c>
      <c r="B23" s="68">
        <v>282.42500000000001</v>
      </c>
      <c r="C23" s="69">
        <v>282.42500000000001</v>
      </c>
      <c r="D23" s="68">
        <v>332.42500000000001</v>
      </c>
      <c r="E23" s="69">
        <v>332.42500000000001</v>
      </c>
      <c r="F23" s="68" t="s">
        <v>13</v>
      </c>
      <c r="G23" s="69" t="s">
        <v>13</v>
      </c>
      <c r="H23" s="68" t="s">
        <v>13</v>
      </c>
      <c r="I23" s="69" t="s">
        <v>13</v>
      </c>
      <c r="J23" s="70" t="s">
        <v>14</v>
      </c>
      <c r="K23" s="71" t="s">
        <v>14</v>
      </c>
      <c r="L23" s="70" t="s">
        <v>14</v>
      </c>
      <c r="M23" s="72" t="s">
        <v>14</v>
      </c>
    </row>
    <row r="24" spans="1:16" x14ac:dyDescent="0.25">
      <c r="A24" s="73" t="s">
        <v>27</v>
      </c>
      <c r="B24" s="33" t="s">
        <v>13</v>
      </c>
      <c r="C24" s="34" t="s">
        <v>13</v>
      </c>
      <c r="D24" s="74">
        <v>347.53100000000001</v>
      </c>
      <c r="E24" s="75">
        <v>347.53100000000001</v>
      </c>
      <c r="F24" s="74" t="s">
        <v>13</v>
      </c>
      <c r="G24" s="75" t="s">
        <v>13</v>
      </c>
      <c r="H24" s="74">
        <v>496.68299999999999</v>
      </c>
      <c r="I24" s="75">
        <v>496.68299999999999</v>
      </c>
      <c r="J24" s="54" t="s">
        <v>14</v>
      </c>
      <c r="K24" s="76" t="s">
        <v>14</v>
      </c>
      <c r="L24" s="54" t="s">
        <v>14</v>
      </c>
      <c r="M24" s="55" t="s">
        <v>14</v>
      </c>
    </row>
    <row r="25" spans="1:16" x14ac:dyDescent="0.25">
      <c r="A25" s="58" t="s">
        <v>28</v>
      </c>
      <c r="B25" s="68">
        <v>724.38400000000001</v>
      </c>
      <c r="C25" s="69">
        <v>724.27200000000005</v>
      </c>
      <c r="D25" s="68">
        <v>622.03399999999999</v>
      </c>
      <c r="E25" s="69">
        <v>622.03399999999999</v>
      </c>
      <c r="F25" s="68">
        <v>600.41</v>
      </c>
      <c r="G25" s="69">
        <v>600.15899999999999</v>
      </c>
      <c r="H25" s="68">
        <v>591.98800000000006</v>
      </c>
      <c r="I25" s="69">
        <v>591.18299999999999</v>
      </c>
      <c r="J25" s="70">
        <f t="shared" si="2"/>
        <v>-1.4027081494312057</v>
      </c>
      <c r="K25" s="71">
        <f t="shared" si="2"/>
        <v>-1.4956036650287672</v>
      </c>
      <c r="L25" s="70">
        <f t="shared" si="3"/>
        <v>-18.277046428413655</v>
      </c>
      <c r="M25" s="72">
        <f t="shared" si="3"/>
        <v>-18.375555040095435</v>
      </c>
    </row>
    <row r="26" spans="1:16" x14ac:dyDescent="0.25">
      <c r="A26" s="37" t="s">
        <v>29</v>
      </c>
      <c r="B26" s="31" t="s">
        <v>14</v>
      </c>
      <c r="C26" s="32" t="s">
        <v>14</v>
      </c>
      <c r="D26" s="38" t="s">
        <v>13</v>
      </c>
      <c r="E26" s="39" t="s">
        <v>13</v>
      </c>
      <c r="F26" s="38" t="s">
        <v>14</v>
      </c>
      <c r="G26" s="39" t="s">
        <v>14</v>
      </c>
      <c r="H26" s="38" t="s">
        <v>14</v>
      </c>
      <c r="I26" s="39" t="s">
        <v>14</v>
      </c>
      <c r="J26" s="62" t="s">
        <v>14</v>
      </c>
      <c r="K26" s="63" t="s">
        <v>14</v>
      </c>
      <c r="L26" s="62" t="s">
        <v>14</v>
      </c>
      <c r="M26" s="64" t="s">
        <v>14</v>
      </c>
      <c r="O26" s="77"/>
      <c r="P26" s="77"/>
    </row>
    <row r="27" spans="1:16" ht="2.25" customHeight="1" x14ac:dyDescent="0.25">
      <c r="A27" s="78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1"/>
      <c r="O27" s="77"/>
      <c r="P27" s="77"/>
    </row>
    <row r="28" spans="1:16" x14ac:dyDescent="0.25">
      <c r="A28" s="80" t="s">
        <v>30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7"/>
      <c r="P28" s="77"/>
    </row>
    <row r="29" spans="1:16" s="1" customFormat="1" x14ac:dyDescent="0.25">
      <c r="A29" s="82" t="s">
        <v>31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s="1" customFormat="1" x14ac:dyDescent="0.25">
      <c r="A30" s="83" t="s">
        <v>32</v>
      </c>
      <c r="B30" s="83"/>
      <c r="C30" s="83"/>
      <c r="D30" s="83"/>
      <c r="E30" s="83"/>
      <c r="F30" s="83"/>
      <c r="G30" s="84"/>
      <c r="H30" s="83"/>
    </row>
    <row r="31" spans="1:16" s="1" customFormat="1" x14ac:dyDescent="0.25">
      <c r="A31" s="85" t="s">
        <v>33</v>
      </c>
      <c r="B31" s="85"/>
      <c r="C31" s="85"/>
      <c r="D31" s="85"/>
      <c r="E31" s="85"/>
      <c r="F31" s="86"/>
      <c r="G31" s="86"/>
      <c r="H31" s="86"/>
      <c r="I31" s="86"/>
      <c r="K31" s="87"/>
      <c r="L31" s="87"/>
      <c r="M31" s="87"/>
    </row>
    <row r="32" spans="1:16" s="1" customFormat="1" x14ac:dyDescent="0.25">
      <c r="A32" s="85" t="s">
        <v>34</v>
      </c>
      <c r="B32" s="85"/>
      <c r="C32" s="85"/>
      <c r="D32" s="85"/>
      <c r="E32" s="85"/>
      <c r="F32" s="84"/>
      <c r="J32" s="83"/>
      <c r="K32" s="87"/>
      <c r="L32" s="87"/>
      <c r="M32" s="87"/>
    </row>
    <row r="33" spans="1:14" s="1" customFormat="1" ht="15" customHeight="1" x14ac:dyDescent="0.25">
      <c r="A33" s="88" t="s">
        <v>35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 s="1" customFormat="1" x14ac:dyDescent="0.25">
      <c r="I34" s="83"/>
      <c r="J34" s="83" t="s">
        <v>36</v>
      </c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7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G3"/>
    <mergeCell ref="H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51_1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2023-01-11T13:21:53Z</dcterms:created>
  <dcterms:modified xsi:type="dcterms:W3CDTF">2023-01-11T13:23:09Z</dcterms:modified>
</cp:coreProperties>
</file>