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E03BA1F0-C3F4-4262-9546-7B09F3B14CC8}" xr6:coauthVersionLast="47" xr6:coauthVersionMax="47" xr10:uidLastSave="{00000000-0000-0000-0000-000000000000}"/>
  <bookViews>
    <workbookView xWindow="-120" yWindow="-120" windowWidth="29040" windowHeight="17640" xr2:uid="{131D8CD5-3B25-4F5B-9ED5-594852B5137B}"/>
  </bookViews>
  <sheets>
    <sheet name="50_5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0" i="1" l="1"/>
  <c r="L30" i="1"/>
  <c r="K30" i="1"/>
  <c r="J30" i="1"/>
  <c r="M28" i="1"/>
  <c r="L28" i="1"/>
  <c r="K28" i="1"/>
  <c r="J28" i="1"/>
  <c r="L27" i="1"/>
  <c r="J27" i="1"/>
  <c r="J26" i="1"/>
  <c r="M24" i="1"/>
  <c r="K24" i="1"/>
  <c r="J24" i="1"/>
  <c r="M23" i="1"/>
  <c r="L23" i="1"/>
  <c r="K23" i="1"/>
  <c r="J23" i="1"/>
  <c r="M22" i="1"/>
  <c r="L20" i="1"/>
  <c r="J20" i="1"/>
  <c r="M19" i="1"/>
  <c r="L19" i="1"/>
  <c r="K19" i="1"/>
  <c r="J19" i="1"/>
  <c r="L18" i="1"/>
  <c r="M17" i="1"/>
  <c r="L17" i="1"/>
  <c r="K17" i="1"/>
  <c r="J17" i="1"/>
  <c r="L16" i="1"/>
  <c r="L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L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<sst xmlns="http://schemas.openxmlformats.org/spreadsheetml/2006/main" count="86" uniqueCount="36">
  <si>
    <t xml:space="preserve">Grūdų  ir aliejinių augalų sėklų  supirkimo kiekių suvestinė ataskaita (2022 m. 50– 52 sav.) pagal GS-1*, t </t>
  </si>
  <si>
    <t xml:space="preserve">                      Data
Grūdai</t>
  </si>
  <si>
    <t>Pokytis, %</t>
  </si>
  <si>
    <t>52  sav.  (12 27–01 02)</t>
  </si>
  <si>
    <t>50  sav.  (12 12– 18)</t>
  </si>
  <si>
    <t>51  sav.  (12 19– 25)</t>
  </si>
  <si>
    <t>52  sav.  (12 26– 01 01)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</si>
  <si>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</si>
  <si>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</si>
  <si>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</si>
  <si>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</si>
  <si>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</si>
  <si>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</si>
  <si>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>-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</si>
  <si>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</si>
  <si>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</si>
  <si>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</si>
  <si>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</si>
  <si>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</si>
  <si>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</si>
  <si>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</si>
  <si>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</si>
  <si>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</si>
  <si>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</si>
  <si>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</si>
  <si>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Kiti grūdai</t>
  </si>
  <si>
    <t>Žirniai</t>
  </si>
  <si>
    <t>Pupos</t>
  </si>
  <si>
    <t>Rapsai</t>
  </si>
  <si>
    <t>Linų sėmenys</t>
  </si>
  <si>
    <t>Iš viso</t>
  </si>
  <si>
    <t>* preliminarūs duomenys</t>
  </si>
  <si>
    <t>** lyginant 2022 m. 52 savaitę su   51 savaite</t>
  </si>
  <si>
    <t>*** lyginant 2022 m. 52 savaitę su 2021 m. 52 savaite</t>
  </si>
  <si>
    <t>Pastaba: grūdų bei aliejinių augalų sėklų 50 ir 51 savaičių supirkimo kiekiai patikslinti  2023-01-05</t>
  </si>
  <si>
    <t>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</si>
</sst>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1" xfId="0" applyNumberFormat="1" applyFont="1" applyBorder="1" applyAlignment="1">
      <alignment vertical="center"/>
    </xf>
    <xf numFmtId="4" fontId="5" fillId="0" borderId="42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7" xfId="0" applyNumberFormat="1" applyFont="1" applyBorder="1" applyAlignment="1">
      <alignment horizontal="center" vertical="center"/>
    </xf>
    <xf numFmtId="4" fontId="8" fillId="0" borderId="48" xfId="0" applyNumberFormat="1" applyFont="1" applyBorder="1" applyAlignment="1">
      <alignment horizontal="center" vertical="center"/>
    </xf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5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1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2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4" fillId="3" borderId="63" xfId="0" applyNumberFormat="1" applyFont="1" applyFill="1" applyBorder="1" applyAlignment="1">
      <alignment vertical="center"/>
    </xf>
    <xf numFmtId="4" fontId="5" fillId="3" borderId="52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3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2F2A4700-6254-4A5E-92CD-849C81037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60BDE384-7524-46E1-9060-60CECC0AA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558CA4A1-A334-45B5-B4CA-9713BCC0C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4FC4CE84-739B-4E4F-925A-0DF70AE45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69769D04-C23D-446B-8642-BCBBFD1D8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3815BFBA-79DF-4F30-AC1F-87CFF6953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4B3AA96C-7C31-4687-B95F-BA0906AD7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2F8BF974-93D2-478F-AFAC-AED4E2F54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E7C9D30B-3FE1-42E0-A12C-0049D9ED6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3C98E931-99A5-4107-8EC5-5DA652C01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07F1AC06-E1F1-4CD2-B3DA-F7A74E850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46688252-D89A-412B-AAE3-A77E831AC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48A39C3E-6E95-420B-AEDB-F13D340EA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B676BA32-BF32-41D4-9855-C5ED7A0BC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6581FA67-247D-4844-AB1F-B72EBE955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4027666B-B3FF-4AC3-B443-BB25C6637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7DB40C43-43A5-4336-8CAF-227B1877E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62821D8B-5BD7-4418-8D81-A4A3F9194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E85EE439-5AA0-47BF-986F-2B05E0F27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41C47442-A4B2-49DB-81EB-12384639F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D3B75189-57C0-4D64-81B8-B01431840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B5EAC898-7251-441D-9AB6-7521194EE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0C40C61A-07C0-4241-9F7D-2AE4373AE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61840B56-ED7B-414B-AFC8-A86E6A0B0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D9B46D33-427F-4649-91BA-882C7AAE9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D423F50D-291E-42A4-BCB7-318A0620F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1917F95B-9D24-4107-BEB8-6514536D6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4CB8C26A-BDEE-4FA9-99A3-9430752C6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4CEAD9AC-E0E4-4372-9176-E3A901212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D3921B68-BA6F-4131-B7B6-5AAFE6C6B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9708FDBE-15C2-4813-B76F-967EA1017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AB60A368-1290-423B-9249-CC6223213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08EC31EB-38A8-49FF-A271-E60327B69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F7B516EA-7F6C-4DF1-A378-D12B59331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A3EC6BAE-54FE-4945-8A5B-41AEB1C7C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FCB224FB-55EB-473A-BB6D-2AB9DBA48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7E9D02FB-A0EE-46AD-AB8C-42177ACEE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2628C32A-635C-4283-A915-B9420B670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46BD1B22-1873-4616-9162-AF84C9BD2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80A92C9A-5025-4D05-B0B1-F63C3A9EE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C50C2ECA-C276-4097-93A6-28C60C689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12A467C7-93B7-458E-9F84-9BE0C0661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D42B9EDA-569F-4564-ADB8-A58D0E562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9ED55410-7C3D-4FFB-A58B-47E1B5520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15FC3BB5-9B90-483B-992D-721FF05F1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A09ED570-F960-4C02-BF1D-5FE1B9DD4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3F4ECD12-B279-403F-BAEC-946023EF4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EB593D04-8743-4B64-8D09-E8EF928CC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FDA3A2F6-150D-445D-A6F5-8A76984A7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22D99C49-4724-473D-875A-484031E29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452900B1-8D48-44AD-8A17-56883FAC5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FA4074B2-BA6F-4032-80AC-F3F07BE26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DD42ADBD-EA9D-4CA3-8C4F-6A0878059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82501565-4740-42A3-A60A-C1ED55369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64E2AA62-79B9-4A25-BD11-D0B467C62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A70AE0A2-1BF1-4AD7-B064-509F1360D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D980557C-7B72-4175-A81E-4A40271CC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AD0E36F4-6DE4-4D90-AEB2-0A7681C6A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3E663AE8-DECE-458B-B3DC-108C4915F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D2CFC2E3-E9CF-48AF-88D5-39C6F4516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366430A5-E523-425F-B04A-26E6DF3D6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D2F6B884-4594-4442-86F6-A7D2CE5C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04DCABD1-558E-4F95-B819-CA298FA3D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4B6F6F9D-7BF5-4D76-8AB9-031275BB7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0E624E21-75ED-40F3-8183-C322BA848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D9A69F79-457D-48B9-B30A-EDB63DEB8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4B244061-DDA7-4C30-9D38-9409F125D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EA425885-8608-4A05-9FBB-0A18C13AD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92BEF699-64A2-417D-99BC-BE6E43960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BF6C071D-6435-44B7-845B-D7C0C59E1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051814B7-7EBA-4E58-B3C1-68E702169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B40276EB-25BC-48AD-97B9-5BF628364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3365BE7A-4696-4083-828B-AF48D3A17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10332CFC-86CD-438B-B22D-5C2DDA49A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FF8D83E5-7AA7-4DF7-8601-684C7C232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2AF5B98A-1069-4999-9B86-4FD55257F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4E530FBD-BE30-4236-8CAE-052CC6CAE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1010D08B-D09D-4F26-BF15-A839A99D9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90BBA5DA-BB21-4C41-ADC9-73C4B3320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69B54436-AB29-487E-8F77-711B519D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ACD1C5FD-6531-468E-B89C-880873A34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3A011CA2-29AD-4A91-963A-40F5D9CB5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65092077-639A-4737-9CEE-399BFE3FA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0ED03D7F-C0E2-4D84-8278-4C7BF9BA8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9DA7D94D-52F9-46A3-95E5-814CD3279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03F9387D-39D8-4931-9A1E-4E5DB070C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91C035B5-4223-46BE-9064-83EB48245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D22E1AB6-645A-4F5B-A461-637C10614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695778B6-A946-45CD-BDF0-2A9925C57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5F1417F0-44FB-4F6A-9B3D-6D67F4F07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D5CD320E-43C2-4C76-B92C-306C847DB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3D7B23D8-DAA4-418E-B5BF-67B5AD5FB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AC29F307-63B1-4EAE-9D28-A10552915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E0B254AA-C407-45B2-B498-4AECD9D06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5ABF6447-8EDE-4A99-A8F1-EAB8CBE27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51B57787-9825-4A2A-8AD9-32496977E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0BC4D92A-BFF4-4F75-9ED7-A59DC0573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8DFB1D7B-0CFD-46C4-9F6E-C86472310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396D28E3-2C39-44F8-92C1-60CC708AB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AA890FF1-B3C5-4419-9240-CAEF67A01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F675B9BE-8FF5-46C7-9210-7AD3C25BD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FAC7058C-1AD3-4CE3-81A2-3CE108C10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1C417567-EA66-4E37-8FAA-2728984F6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1576AD5B-31B6-4124-9C0B-1E45EE2AD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E99E1227-FF14-46FA-A9FE-AFCF6343B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39B52EB0-7EC3-4FBA-8725-DF896D38E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7EEB94F1-FBDF-49CB-8CE9-761D347D4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916C433F-9272-475C-AF20-1E9AE7FA4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9D8F9906-ECAE-4D38-8B77-911AA9C74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D34EC2B9-561C-47F6-BACA-76E565188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F10277FC-E654-486E-A86C-BFD58F5D3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789717D1-7366-4A19-8AAC-3F40383E5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83A9A94C-D943-4DA3-89DE-98B6B0A68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C663D81E-C5A0-4225-9B43-43095A9A1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BABFB8C7-E4EC-432A-AA15-BD8BE8854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A30F0726-11EA-46A3-A07A-7A8CF9CB3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EB668A6F-B50A-4167-AFBB-661FCD031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FF5D6ECC-AFB9-4743-8C6E-C832355ED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650BE57E-A907-4E58-8D8C-5989E55C2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02568899-F67A-4146-9472-28F2CC6E8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CEE3F506-1564-4CA5-AF5D-1F1028937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0147CF83-A9C0-4315-BF78-602ACA258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DC737801-F761-4CD7-B729-EAA9BC58F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B4016D39-AB39-4454-B0AD-DC87B407F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73204FB8-A5AC-41A5-B516-299B4EB0E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B4936FC5-7133-4FB3-A006-278DFB4FB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A354EEF1-E9BE-490F-9294-5AEE1A178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CFA646D6-4C5B-4800-94BA-E3038E9C0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62350BE3-1592-44D0-B174-8D5E56140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FE6194AB-1530-493E-97AB-D5BE4F9F5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A7B97C14-5F33-4162-B6E9-6DF9A3231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2A31069E-62FD-4E13-84FD-9FBBAE66F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1061F7EB-CC1F-4FD4-BF6C-7048BF8DD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AEFED4EA-84A5-4586-B1C3-0B8CB7207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384EAF7F-4348-4350-9D79-03FEB0423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2AE6350A-F342-4736-B545-F5174BC85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CFFAFE48-515E-47F9-B976-18051EF0E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E420914F-BB39-4642-92CE-0E26B7A75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3FF80DAC-F397-40D0-AC44-58EBFE64D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411C7F2C-3174-4C99-974C-5796AAB41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840A6538-D7C7-4211-ABF7-0B5DD1E79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7F80D24D-2BD8-4612-835E-BEA7E5B5D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59F691A7-E025-4E2C-9EB3-1F174444C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80A50473-62D3-4826-A7CD-EE6E6C73E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330DA73E-8D56-4DB4-8C46-340678352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455BFEF3-6FA6-42E4-AEB5-F15FAE7AD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764EBC4A-A5A7-4507-ABEF-894A0EE43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B5016706-B336-404C-A39F-4BC19E351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F69AC2F1-79C1-4915-875F-F20D27DC3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BD8785AD-217E-4CB6-A192-812C50801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BE7ECB4C-B936-4004-BAC6-C54B219FA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AFA9922F-2852-4E8F-A079-619193343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8CED1ED1-1B33-44B2-8980-352C47E6E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E409062C-7412-4E68-A428-76F638238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1BC3505A-E97B-40F3-9F8A-5F35BA464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C72F89A1-5F3E-45FD-83D5-09DD74D7F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0EE1E4FE-5752-44CF-9CA3-65C44C37B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7421FE9E-55B2-41F2-BA4A-AF8656919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6458D073-57D5-4DAD-B437-5C8623F24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A1DA52E6-B09B-4CE0-ABB0-25F5BDFF5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4AA43C67-CC71-422E-854F-8F1940A88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7554B7FF-9E91-4F44-BF11-5B971F948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90E06958-5C6C-434D-9754-9FE50A261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895A2B61-83DB-4378-A89A-0CAF13D17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C6FA93E3-5D2D-479B-A45E-2C20749C2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A62D6389-73D5-4671-9BD8-63386C4A8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92621E15-78DA-4FB0-B8EF-33824AB32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ED72084B-4AAE-406E-8E83-E1E219898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822FF63B-81EE-4057-BE0D-E5E9A3AE0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68BAB9A1-D57C-4086-8F3E-9EAC8F9B2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C2B6BA22-89F9-432C-A4EE-5B11B7CC1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0668B75B-FFC4-482A-B02F-A8BFE6C15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7C433314-8A1F-44F8-A2F4-C887974F9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DA1928E0-365E-496A-A715-74DCA28A0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EF180A05-AA5A-4BC0-8A1B-721CF864C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0CE5D465-C099-42F2-8532-CC35ACA6D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B56689EC-B6DD-424A-925D-BFEF1EF32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804F11B1-55F5-4B28-9632-0E1BD5C44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ADBB06E0-8C6C-4F91-8A34-B857F975F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1DD3A257-C169-4503-8E6C-19FFE8B24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FA780EF5-53C2-493F-A336-0C91C72C0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DDBB410B-4E3D-4366-8A96-63D1CCD7B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68081871-354A-47F1-8E92-3C82E9E98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80D7CF1E-432D-4A66-9433-9C3EA690A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54B0117B-7655-40C1-8E1F-9D662A138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4C94BFEC-1BCB-463B-81A8-98AC92FC9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DCDEFF05-6C47-4731-ADA1-CDA522288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2C61B5DA-2C32-4C5C-B96B-1FF6BBD52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0AF42470-CB68-42EA-95AB-9FB69F5D5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0D0C7840-7CCB-492E-A585-7D8BA5C1A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0F443064-0E13-4D94-ADA4-E8AF3ECDB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2EB2EAA0-7AB9-4245-8B56-44EE1A632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A42FB520-02FE-457A-A6F3-343E32533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E8ABF74F-E322-4972-9B7F-AA1E615B3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363D362D-4F69-47C1-838B-63A766B4E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1E581B78-3CD7-4F3F-A6DA-A66609186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8CCEA2C6-7CF2-4AA8-A203-32CDE6AA7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58D66D84-22D6-472C-A81B-256C454A5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191BF9D9-9A85-4D4C-B6E1-5D2E3F614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6EE49A89-6822-4409-BDEB-D67586612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BDFC2D9E-01B9-4C1E-818E-5769A4B6C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D25BE262-9AB6-4CFD-ADCD-AF8716BD9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498622FD-B723-46CC-8C33-07E739F38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2C7DC74D-EA67-4FC3-B57C-6ADB4E677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9FFCDC7A-C1CE-43F5-AD13-656CBBA9E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B8007DFB-7DF9-4A8D-A7EC-65AFD8733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CB18D856-B729-4C8A-9616-367C163E1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5BBD49F3-62CD-43E7-A672-D667A5C8B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B0AD6FDE-A605-450D-8FBB-1202A26D9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06BD56DF-7318-4A92-A9E9-C7E5D30FA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CC14F272-C5E7-4D84-A98D-C84DBCE81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09454750-3046-4636-9937-B0A754343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E7EEFC25-FF92-42D0-844B-43FE89FBC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F3978753-50F9-4879-AFDE-34D19F61D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A38E3EA0-27B8-4283-9BD7-26E94D746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16A58A0B-EDE1-4C42-8AE6-9CC778894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70D1AEFF-B82A-4129-8B6C-B1CBDC64F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3F808BF2-3726-4734-BDB6-3A48BF9F5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EFFE9AC3-694D-49EF-85D2-DA4266C66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FFAD7867-B713-4B5C-89F6-B9EF420C7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572034AB-3524-4863-BA66-E4A973E43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ED80645B-A071-45E8-9D55-DA2F683F1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5BC15491-1800-420E-AD73-08824CEE8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639B4A23-B69D-4371-BF71-2D9317EA7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4D4E8267-8AAF-44C8-9375-FBFF9E4AF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2FA26740-BDF4-45C9-95E4-72096DA3E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44D08F3F-EE6A-4417-ADA7-F116BEBE9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DAE2430C-DE38-4526-B676-0663BAB15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A5E3FD92-9F0E-4B83-AD1D-4E7F22B8C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4D250907-1527-4290-8CF8-58668FD2E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C9F15BCB-45A1-40E2-BA88-CEFA41B3E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EC76D91A-D249-4AB9-A4B1-20FA23990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81E7808E-AFF5-46FB-B754-F1835A086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72D72BE9-83C7-469F-9F29-5348ACF85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C99752DE-5BEF-4D33-9524-BD5908E64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6EDF1AC6-2F33-4AF1-9230-430A93939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3A71A3E4-3A6F-45B0-99A4-BA111B522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831C9CE3-9663-48C0-9536-F4893542C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EA97310C-9084-4D3E-9E6D-B34AEC40B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CAC6B3EC-6EC0-4125-ACC0-A101AA1BC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0EF1AEC7-B21C-4901-B475-EC8CD4CE8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0D117FD1-34F1-4BD5-B1EF-5B52A9604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303401D6-9CED-4785-99DA-8A8D6B592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773EBC2A-9F28-4E51-B932-ABF94F96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A69DA18C-385B-4E86-97CD-8B7F8B749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C678D026-2978-409B-ADD8-BCE7DA2FF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7DA1E3F5-1AC5-4106-B176-38EB50EE4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DFD5D79C-ADD6-4564-BD7D-92E1CF03D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7C63358F-65D4-4204-9B33-B9116DB01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4F24839D-BE87-430B-87F2-130B9FC22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2F6C1BAD-D051-4B48-A73F-840BE16C5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1EDAA04D-EFFA-4C40-AB91-000FA9EE8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B89A3288-8046-4E93-9915-30D3B302B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02FF07D8-4B36-49AE-AFFD-203957A64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475B3089-F02A-4E10-B67F-F854BC6D2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F2DE785F-9FD1-484C-9A9B-777EEBBDA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326ACA3A-B06B-44D7-85ED-DF89B5FB0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485763F5-E4A1-40FB-B139-DED88DB84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F6828A30-9C21-4752-9485-4193E336A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D9563E25-A1D8-4329-BFC3-5552C2246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1A649480-A971-486E-9EF3-BB47453EF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7D561C4C-C9BB-48A6-84E8-5CE7388CD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44947441-B57D-4827-8D2A-768A5EE51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5CB681EE-894F-4AC5-BDE5-A308676CE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1FE3547D-8CF3-4525-9324-01B604199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D1E50D73-95CB-4720-B9A6-C035505F8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A6820B6F-E52C-4370-BA9A-F45F6D63D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304534A1-5737-4E9E-A1D4-D5B9A6428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5997A67D-57CF-4B56-9D3E-4FC676E13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C1DCB996-B583-4E19-98E7-1953EC90E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6EBCD799-B170-417D-BBF0-808B27D7C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F4B1734D-9546-4F2E-94C6-B3EFA4DF8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7010107E-76D2-43E3-8D7A-E927C2587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0371AC53-859B-4DE9-AB28-7A198CC7C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EF573DAE-A560-434C-8037-63725A8BA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8C309E3B-DE73-4DE9-A3FB-A6EFE0435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42538DD4-9201-4363-9F85-E7F3C6781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3E377DC5-C52F-441A-A139-8161790A8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C7EFA31C-0298-48FD-B1F0-6C25D9833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CA8E1C7A-74DD-43CF-80A0-B384B7425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D8661FA3-F4AF-4585-9666-595F1414B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F7D61DA3-8554-48A6-9183-424DB468C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E55E4A7D-CA2A-40D0-9A57-2B43B5063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1428C5E2-FDB7-42DF-B700-6AEE84C5D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87B1A0F9-99BB-43EE-8014-BD2854B8C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4A7CBD37-FF96-4170-99E1-895696A61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FE74146C-DA30-41D7-B582-9911C97B6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9D8228E7-3826-48D2-B2E2-AA0590C5E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B3FD3B94-CA4B-4116-9725-6E4CFC0E4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C6B1570A-48CE-4883-89E1-B6AEDB09B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C136688B-26E4-49ED-9A17-2AD315F8A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E6694FFB-541A-45C7-A7A4-4F9620526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81C6E6F1-3406-4768-A5AE-79555DE2D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9441969A-A544-4D3A-AFA7-E18E7C3FC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0F324395-F431-49B0-A846-255CB2667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D2A9C1C3-CD95-4E50-B8CB-ABFBBF29B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FE0D8CEE-F397-4C62-AEFA-A2A82059C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F40662D0-8BEF-4097-8ED3-7531EC034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C7B5EDA3-6B84-4347-ACF0-F47731ADD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65F8DE8F-6564-4059-A33F-4FCFFF075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128429FD-EB15-4B49-8047-0AD9F5951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C229381E-8190-4E6A-81B4-020E54141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011D32B5-A4EC-42A9-B55F-3D1E437DB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1B2E6FE5-1032-4C65-BA45-7F010B247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F66F111A-5E4A-4066-B0D4-EA72E801D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A0825271-5886-4390-8D1E-E3BF944F2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68293519-632F-4B62-AB3C-50F113E22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2CF34A6E-145E-4F26-B7DC-938527BB6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F89EF309-4515-41C3-B3B0-0F933E2D1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E7EE98DC-E55C-4C76-8C24-B7A712A15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105D5058-63F5-48E5-8688-5B3823079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E35E7C4F-06E1-42C3-950E-72174DD1D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9CCAE4BE-6574-4010-A625-95153CF4B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A8E5F40B-55C1-4364-981D-746AA8058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27C3BDF2-C10E-47D2-8401-7C2532199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82BAE9E2-B1FF-4924-BE03-7F3D8F8A4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5C7B5E20-F566-495B-B10B-C29F04757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6B2DE67D-8762-4058-BD2B-AC6548B0C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29E41B62-90C2-472E-A71B-533AD85A7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D20C1D73-ABFF-4AF0-9603-6A47125C1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554737F6-99B4-468D-AA17-230BD7A91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FB7B66C5-0C35-4C6A-8D1B-690DDA1C2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3B7C8E14-5355-406C-9071-722BF962D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49E4C5C3-AB12-475F-923D-5D6A0A71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79AF9A98-33BD-40B8-B0C6-A058B051F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9F6CBEF4-3534-4119-8D9D-EC8C94E7F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742B8A23-C9EE-42C4-9A8D-96F172680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2ACC5778-C2C8-4F1F-91E9-654D726DF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7C8D02FD-64D8-4FF1-B2FC-D7AB8EB08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4D43F8DF-E1BD-4E9F-BFF3-09CBB14DC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6AA3D565-26BB-4A4C-98F6-847A3732F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A7D0E7E9-D5F5-4782-ACB0-06D94F129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723D2874-2BE2-4087-859B-AFE531049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7A92BC43-2A07-4345-95EF-396C22C0D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BE837D6E-BD4B-41B6-A4FC-01560491C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CEA079BB-668F-4A19-97CC-4434E9C35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41FC99B0-0E42-41DC-8515-405F051E7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36541F8F-D980-4858-864E-1D5435E64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5963F37E-F8B6-4138-80AD-9BDCEE118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0EEEF0D3-E415-45D5-9855-46F036DF8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B1A3E9DB-05EF-4A10-B1F9-9D7A68708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401A0297-DAAA-4EE9-BC7E-B7E3106B3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135F2636-9ED7-42AA-B5E9-D608188F0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5B21C7B0-7EA2-477F-A575-BF7D3DA78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B2549A68-8AB5-4133-B39C-8DEACCD59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56D074FC-A1E8-420E-9DF8-CC088E0A2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022F8E64-2C09-4925-AEB0-62C03F100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92F49E87-8815-4215-862F-7326933F6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88010E08-23AD-45C1-90E3-F888CC3B9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1DE92D61-AD25-4F82-95C1-20C086B48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7DEAE9DB-62E0-473B-91C2-05BC23C0E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7513545E-5302-46D7-A622-5553DA9AF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145C377C-E324-4655-8211-7E9560A2D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0052873B-81D7-45CB-AD01-C3A3C89B3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68A91C39-261F-4EE0-9435-1D2AD2EF8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5F3ED5C5-985B-4023-9E78-AF85D5A2A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590B75CA-CF57-487B-B240-22917A633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58B72769-19DE-4977-BEF2-5DB9C6D2D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CC422C89-D13A-4B93-9599-4C6984664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3956A594-67F2-464E-918E-97B07CBBA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7E32A455-156F-49F8-AFB6-30E394A0C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978AD321-EEDF-4471-8D35-5BD4DD509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7B809EC2-765F-4BE4-BB2E-18AFF7791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701AB2BB-680E-4EB7-BB5D-8615D3735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3267F002-BB8D-4173-8F67-338C8D453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41630040-C7FF-4AF9-B6AC-598413391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8491E9E4-9E14-4C20-9DDD-7DB799F44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4437930E-3C63-4D85-BFB1-2DFE00946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6275113E-B19D-4876-BB61-17F414AE9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CCCF8D4F-D8C3-4967-9C66-531D3C921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B5A86C34-FEA5-4FC5-8AC9-FB98AA7D4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C7BB48C8-E15B-4039-ABE7-9067AE007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92117A1D-0CE2-4C1F-B3DE-8B7309AD7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61B7338C-340C-46E1-9405-D42BE501B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6BF72CEA-56A5-460F-89F9-15F6D29F5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EACA8ED6-E5DC-4B13-9163-90EE8B2B3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566E7997-3010-496B-971F-876319087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AAE01A11-B117-4666-9CEB-7E4B1AE76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E61A70FE-25F4-4F62-BF3D-12FB1F93F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4364E4CE-4161-417E-8B81-AD98F930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AB5E8B07-75EE-4C3B-BC2E-0A50C6842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73A00355-CC77-43C4-B412-70C3C79A3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2D8B5C8B-A69D-40FE-AF7C-B9606016F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FF226D59-01E9-405E-8D98-4132700AE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6C7E0D28-2F00-49A3-B06E-CCA886C45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8C1D6626-2E37-49B2-A8AF-715D468AC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E36F3E99-1278-41BE-A669-8F82900DF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354EFB33-C193-4B22-B949-75E7AF14C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9E483E7A-2BF4-494C-8367-80CC5D640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50800CD8-642B-4FEE-89DE-CA64AFFDA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C1118BD3-F072-460F-B5A6-465AE3513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D8BE3E85-0D12-4EC2-A2AD-35F908739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AE7AC94F-8E5F-4E63-9D72-ED8B2581C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76E828DB-A1E4-4BB8-8799-3BA45A40B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CFC724EF-E274-4EB9-AE5B-0697DB5F7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0FFE8E0F-B284-4EE3-89CE-694971D84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8756E458-761C-4B32-99C5-0AFEC3108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323B1583-FC11-4851-959B-91732BF6F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DD77BA01-1D14-47D9-A993-44254CD9F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338FB901-7409-4F60-9D4F-A9CAF2019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C7BF7BDC-7D46-4589-97B0-015FC2ED2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3C3C4184-8B86-4E70-A18F-A16AF7BBD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ACDBCAFF-025F-4F7A-B9AA-6D77336BB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AD89D18F-A492-40DD-A901-E3F8E2157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B95629F9-D82D-4570-BB27-EB458345B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E3786575-2ECA-47BE-8477-554CC0CDA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B32FC9FD-EDD3-4051-B37A-99758E763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A2F6A589-19AF-46F5-882F-3D43D35C2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39488245-E2BB-4EE2-8B21-7127C7C9B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A2DA0A36-6107-46A9-8310-42A613610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306DF80C-A976-4F0F-A676-CFEA39C64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69491A6B-5A0C-4297-BF2A-7BD30D0B4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64AAD2F7-B934-4F19-BC39-CF54D8572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0A0FD466-AA12-4BA2-9B30-5328F03DB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53CFB501-04A3-44BB-A0A5-6E1454C81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66D2BAAE-5644-4AA0-AEA2-397F6734F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EA681A9F-B1E6-44CA-92C7-E4EB03925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68B6CFDD-8189-43D0-A666-C1FF613E3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AFAC93B9-013F-42A2-B0DA-289E90C86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CE4F0E07-E133-4042-8D04-533929D4E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5C4153D7-7755-47EE-8782-AD393A325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47C9FCCD-D77E-481B-9256-353878DAE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CE508123-A486-4F37-897C-FE9F3B39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6AA6A460-0D86-42C9-92EF-08EA540E1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1F0A9EDA-A3BB-42C4-8D1D-472F7F71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6D98D6B6-65E0-45E2-A072-521264133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2FA727D5-4A25-40AB-938F-E564C625A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F7AEA4EC-BF13-41BE-9CEF-EEE1D3D17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A21DD9CE-0604-430D-BA22-9E61C4DD8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329AB7DC-B406-4B6A-914A-95E5F1BCC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018D53DA-E10C-4DFF-88A0-C26CB837E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619125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DC053B15-A94A-4226-B05E-8B1BBF256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D3311E70-4227-4E68-83BC-93A3A1848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7E2A05E3-6C1C-4795-B62F-E8109A2D2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6F1F10F4-615D-47B5-91A3-03B3A6E51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2192B24F-53BD-42DC-9F2F-D78C78DD5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379B7568-BEC3-4D7C-9497-701619768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67DDB712-D013-4592-BF88-A90D66BE2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D4A720E7-79F0-475C-97D7-6489F2322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4F3C8DB1-DBB7-4085-96C6-0C0DD8E0C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C505F305-1957-490E-9F16-5C4BAFC41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BDF0BA97-C545-4162-9844-7C3971D83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6AF8CFB4-5F3C-45CD-B872-CA5A1EC3F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6D4ACC57-1DE8-4DB8-80A4-54F5760E1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247B702E-0894-4910-AF7C-7C2AC032C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05ECD4AA-0DCF-485D-9DC6-7C79E089A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002CA5AB-C168-468F-95CB-E3870B784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2DD02B63-5645-49A2-80EF-4ACA5232E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5CA04A33-8A28-4B6D-AE42-589570369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55C68F16-441D-4861-A332-C20965644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27558D25-F150-46B6-A7FA-2001A1352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259281F5-B6D7-45B5-8EFC-3E718A590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778FF00E-E205-44C7-8B3A-AD6D5C473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CBF9624A-CBE1-426D-AAD6-CE5D1B1E7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AE128B55-4808-4CD9-B30C-78C01FD36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CE2455CA-F0B9-4D10-8A90-6CEB851E7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3CF7D601-FAC2-4145-9E5C-C720042F8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858C5E79-A49E-45C2-9AA0-8AA1545E7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EB03A1F5-3DCC-4C9B-8A58-71546E671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76E8E863-CEDB-4E6B-A742-A772ECE72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B9DD44AB-D319-4BFF-BD1A-530A6952A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C4ADC891-E815-4A81-AE92-F2903CB19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20ABA973-D217-4C28-B26E-377BE5971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699D2180-5128-45A3-9D79-E37E346BD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341988A5-9EDF-472D-AC1B-E82F321C6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DCEA63B1-9F7C-439D-A035-FCA7CA832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45A51F1D-BC21-446E-90A4-3BFB15910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72529797-E380-4D38-933E-1C639DC77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E3045BC5-0ACC-4D19-93A8-4F0E188FA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A671E24A-44DD-4555-89AF-1AD93FC5F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54A161B3-71CA-4D48-9013-979EE9D2C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9612750F-1AFD-4E75-8664-A23CD27B0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8C51167F-641E-4B37-9071-26CA543AB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0AAC332C-842C-4CF4-9585-2EBB1FBE2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D7E3043D-A5CF-4793-B519-2CC63949C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30C2AB47-317F-43E1-B752-06FAE7373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81522051-99A1-468F-B9DD-3C9F5FCEC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325472D4-EE79-43C7-B44E-F79EC6904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F2EEAB65-6D45-4747-978B-00AB14F40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2D9782D1-FC1C-447B-A5A4-4209CE1E4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FAB462D9-FF94-4D03-8762-E3BA327A8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39D0CE8D-7371-49E2-9053-6475857C3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ADDD75F3-FDFA-4582-B196-C0644CCBB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5200C876-09C8-4B73-9BD0-D4548F61D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B553B84B-1FCC-4924-AFF8-79FD942E5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88E028F7-B888-4F6B-B371-84DACAC51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0F673EF5-23CA-49AF-AC1A-966183FCE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46C6ADE6-DC80-4809-9D3E-E73717BAA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C3267C99-6753-4E15-B2BD-F3399EEF1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935BC764-C6B9-4BA6-BE6C-D04A0055C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1EF2A5D6-B41E-4C4C-9449-D1F5BF988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B6B6A1BA-CE89-47BD-A62E-C8BCA3F47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83E23E1B-1788-49C0-8CF2-E432DD13B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C8E6C2AE-A3A5-4FFB-9A4A-95CED7467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363F4E89-600E-4668-8F02-C2243CEC1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6C0C01FB-D965-46E6-AE66-C1965A1B2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103703FD-D216-4DD1-A324-5FA4E0E42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F7F0544C-0BED-49E7-82C9-90F4CC7C5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12475275-5B6F-4B6A-9303-48E062FD1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1C01D8C6-507C-4A47-BCDB-76387CF29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5044775F-5D34-4026-BEB5-82458E033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83882173-00D7-4722-A4B3-2094F73E8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65C47D36-13E3-4427-AD28-EE50979EA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E03DC73A-DA29-4B17-AB8B-568F64A9A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05E6D6E5-68A5-437D-80FD-2E25C8C26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B74B1-CAF8-43AA-BDA2-1F3E70288477}">
  <dimension ref="A1:V57"/>
  <sheetViews>
    <sheetView showGridLines="0" tabSelected="1" workbookViewId="0">
      <selection activeCell="Q36" sqref="Q36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3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</row>
    <row r="3" spans="1:22" s="1" customFormat="1" x14ac:dyDescent="0.25">
      <c r="M3" s="2"/>
    </row>
    <row r="4" spans="1:22" ht="15" customHeight="1" x14ac:dyDescent="0.25">
      <c r="A4" s="95" t="s">
        <v>1</v>
      </c>
      <c r="B4" s="98">
        <v>2021</v>
      </c>
      <c r="C4" s="99"/>
      <c r="D4" s="100">
        <v>2022</v>
      </c>
      <c r="E4" s="99"/>
      <c r="F4" s="99"/>
      <c r="G4" s="99"/>
      <c r="H4" s="99"/>
      <c r="I4" s="101"/>
      <c r="J4" s="102" t="s">
        <v>2</v>
      </c>
      <c r="K4" s="103"/>
      <c r="L4" s="103"/>
      <c r="M4" s="104"/>
    </row>
    <row r="5" spans="1:22" ht="15" customHeight="1" x14ac:dyDescent="0.25">
      <c r="A5" s="96"/>
      <c r="B5" s="102" t="s">
        <v>3</v>
      </c>
      <c r="C5" s="104"/>
      <c r="D5" s="105" t="s">
        <v>4</v>
      </c>
      <c r="E5" s="106"/>
      <c r="F5" s="105" t="s">
        <v>5</v>
      </c>
      <c r="G5" s="106"/>
      <c r="H5" s="105" t="s">
        <v>6</v>
      </c>
      <c r="I5" s="106"/>
      <c r="J5" s="88" t="s">
        <v>7</v>
      </c>
      <c r="K5" s="89"/>
      <c r="L5" s="88" t="s">
        <v>8</v>
      </c>
      <c r="M5" s="89"/>
    </row>
    <row r="6" spans="1:22" ht="15" customHeight="1" x14ac:dyDescent="0.25">
      <c r="A6" s="96"/>
      <c r="B6" s="90" t="s">
        <v>9</v>
      </c>
      <c r="C6" s="83" t="s">
        <v>10</v>
      </c>
      <c r="D6" s="83" t="s">
        <v>9</v>
      </c>
      <c r="E6" s="83" t="s">
        <v>10</v>
      </c>
      <c r="F6" s="83" t="s">
        <v>9</v>
      </c>
      <c r="G6" s="83" t="s">
        <v>10</v>
      </c>
      <c r="H6" s="83" t="s">
        <v>9</v>
      </c>
      <c r="I6" s="83" t="s">
        <v>10</v>
      </c>
      <c r="J6" s="83" t="s">
        <v>9</v>
      </c>
      <c r="K6" s="83" t="s">
        <v>10</v>
      </c>
      <c r="L6" s="83" t="s">
        <v>9</v>
      </c>
      <c r="M6" s="83" t="s">
        <v>10</v>
      </c>
    </row>
    <row r="7" spans="1:22" ht="37.5" customHeight="1" x14ac:dyDescent="0.25">
      <c r="A7" s="97"/>
      <c r="B7" s="91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</row>
    <row r="8" spans="1:22" s="12" customFormat="1" x14ac:dyDescent="0.25">
      <c r="A8" s="4" t="s">
        <v>11</v>
      </c>
      <c r="B8" s="5">
        <v>21206.94</v>
      </c>
      <c r="C8" s="6">
        <v>22244.312000000002</v>
      </c>
      <c r="D8" s="5">
        <v>24391.163</v>
      </c>
      <c r="E8" s="6">
        <v>11768.040999999999</v>
      </c>
      <c r="F8" s="7">
        <v>28755.624</v>
      </c>
      <c r="G8" s="8">
        <v>13615.243</v>
      </c>
      <c r="H8" s="7">
        <v>31856.718000000001</v>
      </c>
      <c r="I8" s="8">
        <v>34435.536</v>
      </c>
      <c r="J8" s="7">
        <f t="shared" ref="J8:K23" si="0">+((H8*100/F8)-100)</f>
        <v>10.784304315566246</v>
      </c>
      <c r="K8" s="9">
        <f t="shared" si="0"/>
        <v>152.91899674504523</v>
      </c>
      <c r="L8" s="7">
        <f t="shared" ref="L8:M23" si="1">+((H8*100/B8)-100)</f>
        <v>50.218362479452509</v>
      </c>
      <c r="M8" s="10">
        <f t="shared" si="1"/>
        <v>54.806028615315228</v>
      </c>
      <c r="N8" s="11"/>
      <c r="O8" s="11"/>
      <c r="P8" s="11"/>
      <c r="Q8" s="11"/>
      <c r="R8" s="11"/>
      <c r="S8" s="11"/>
      <c r="T8" s="11"/>
      <c r="U8" s="11"/>
      <c r="V8" s="11"/>
    </row>
    <row r="9" spans="1:22" s="12" customFormat="1" x14ac:dyDescent="0.25">
      <c r="A9" s="13" t="s">
        <v>12</v>
      </c>
      <c r="B9" s="14">
        <v>1997.366</v>
      </c>
      <c r="C9" s="15">
        <v>2047.146</v>
      </c>
      <c r="D9" s="14">
        <v>790.56700000000001</v>
      </c>
      <c r="E9" s="15">
        <v>34.299999999999997</v>
      </c>
      <c r="F9" s="16">
        <v>732.26199999999994</v>
      </c>
      <c r="G9" s="17">
        <v>366.52</v>
      </c>
      <c r="H9" s="16">
        <v>879.19500000000005</v>
      </c>
      <c r="I9" s="18">
        <v>0</v>
      </c>
      <c r="J9" s="19">
        <f>+((H9*100/F9)-100)</f>
        <v>20.065632246381767</v>
      </c>
      <c r="K9" s="20" t="s">
        <v>13</v>
      </c>
      <c r="L9" s="19">
        <f>+((H9*100/B9)-100)</f>
        <v>-55.982278660996535</v>
      </c>
      <c r="M9" s="21" t="s">
        <v>13</v>
      </c>
      <c r="N9" s="22"/>
      <c r="O9" s="22"/>
      <c r="P9" s="23"/>
      <c r="Q9" s="23"/>
      <c r="R9" s="23"/>
      <c r="S9" s="24"/>
    </row>
    <row r="10" spans="1:22" x14ac:dyDescent="0.25">
      <c r="A10" s="25" t="s">
        <v>14</v>
      </c>
      <c r="B10" s="26">
        <v>10723.874</v>
      </c>
      <c r="C10" s="27">
        <v>12815.513000000001</v>
      </c>
      <c r="D10" s="26">
        <v>4799.6779999999999</v>
      </c>
      <c r="E10" s="27">
        <v>457.36</v>
      </c>
      <c r="F10" s="28">
        <v>7788.9450000000006</v>
      </c>
      <c r="G10" s="17">
        <v>1762.0609999999999</v>
      </c>
      <c r="H10" s="28">
        <v>3242.4749999999999</v>
      </c>
      <c r="I10" s="29">
        <v>2070.2069999999999</v>
      </c>
      <c r="J10" s="19">
        <f>+((H10*100/F10)-100)</f>
        <v>-58.370806315874617</v>
      </c>
      <c r="K10" s="20">
        <f t="shared" si="0"/>
        <v>17.487816823594642</v>
      </c>
      <c r="L10" s="19">
        <f t="shared" si="1"/>
        <v>-69.763958435169968</v>
      </c>
      <c r="M10" s="21">
        <f t="shared" si="1"/>
        <v>-83.846085599538625</v>
      </c>
      <c r="N10" s="11"/>
      <c r="O10" s="11"/>
      <c r="P10" s="30"/>
      <c r="Q10" s="30"/>
    </row>
    <row r="11" spans="1:22" x14ac:dyDescent="0.25">
      <c r="A11" s="31" t="s">
        <v>15</v>
      </c>
      <c r="B11" s="26">
        <v>2043.16</v>
      </c>
      <c r="C11" s="27">
        <v>3554.7139999999999</v>
      </c>
      <c r="D11" s="26">
        <v>14496.876</v>
      </c>
      <c r="E11" s="27">
        <v>10118.101000000001</v>
      </c>
      <c r="F11" s="28">
        <v>16209.276999999998</v>
      </c>
      <c r="G11" s="17">
        <v>10980.668</v>
      </c>
      <c r="H11" s="28">
        <v>17718.281000000003</v>
      </c>
      <c r="I11" s="29">
        <v>30958.473999999998</v>
      </c>
      <c r="J11" s="32">
        <f t="shared" si="0"/>
        <v>9.3095083759750992</v>
      </c>
      <c r="K11" s="33">
        <f t="shared" si="0"/>
        <v>181.93616271796941</v>
      </c>
      <c r="L11" s="34">
        <f t="shared" si="1"/>
        <v>767.19987666164195</v>
      </c>
      <c r="M11" s="35">
        <f t="shared" si="1"/>
        <v>770.91321552169882</v>
      </c>
      <c r="O11" s="3"/>
      <c r="P11" s="30"/>
      <c r="Q11" s="30"/>
    </row>
    <row r="12" spans="1:22" x14ac:dyDescent="0.25">
      <c r="A12" s="31" t="s">
        <v>16</v>
      </c>
      <c r="B12" s="26">
        <v>1105.2270000000001</v>
      </c>
      <c r="C12" s="27">
        <v>290.18900000000002</v>
      </c>
      <c r="D12" s="26">
        <v>2213.5950000000003</v>
      </c>
      <c r="E12" s="27">
        <v>1105.74</v>
      </c>
      <c r="F12" s="28">
        <v>2220.4740000000002</v>
      </c>
      <c r="G12" s="17">
        <v>321.34899999999999</v>
      </c>
      <c r="H12" s="28">
        <v>4377.7269999999999</v>
      </c>
      <c r="I12" s="29">
        <v>872.09900000000005</v>
      </c>
      <c r="J12" s="32">
        <f t="shared" si="0"/>
        <v>97.152815119654633</v>
      </c>
      <c r="K12" s="33">
        <f t="shared" si="0"/>
        <v>171.38687221681101</v>
      </c>
      <c r="L12" s="34">
        <f t="shared" si="1"/>
        <v>296.09301980498122</v>
      </c>
      <c r="M12" s="35">
        <f t="shared" si="1"/>
        <v>200.52793179617424</v>
      </c>
      <c r="N12" s="11"/>
      <c r="O12" s="11"/>
      <c r="P12" s="30"/>
      <c r="Q12" s="30"/>
    </row>
    <row r="13" spans="1:22" x14ac:dyDescent="0.25">
      <c r="A13" s="36" t="s">
        <v>17</v>
      </c>
      <c r="B13" s="26">
        <v>5337.3159999999998</v>
      </c>
      <c r="C13" s="27">
        <v>3536.75</v>
      </c>
      <c r="D13" s="26">
        <v>2090.4470000000001</v>
      </c>
      <c r="E13" s="27">
        <v>52.54</v>
      </c>
      <c r="F13" s="28">
        <v>1804.6659999999999</v>
      </c>
      <c r="G13" s="17">
        <v>184.64500000000001</v>
      </c>
      <c r="H13" s="28">
        <v>5639.0399999999991</v>
      </c>
      <c r="I13" s="29">
        <v>534.75599999999997</v>
      </c>
      <c r="J13" s="15">
        <f t="shared" si="0"/>
        <v>212.47000830070488</v>
      </c>
      <c r="K13" s="37">
        <f t="shared" si="0"/>
        <v>189.61304124130083</v>
      </c>
      <c r="L13" s="15">
        <f t="shared" si="1"/>
        <v>5.6531035449278022</v>
      </c>
      <c r="M13" s="38">
        <f t="shared" si="1"/>
        <v>-84.880016964727503</v>
      </c>
      <c r="N13" s="11"/>
    </row>
    <row r="14" spans="1:22" s="12" customFormat="1" x14ac:dyDescent="0.25">
      <c r="A14" s="39" t="s">
        <v>18</v>
      </c>
      <c r="B14" s="40">
        <v>42.808999999999997</v>
      </c>
      <c r="C14" s="41">
        <v>0</v>
      </c>
      <c r="D14" s="40">
        <v>17.939</v>
      </c>
      <c r="E14" s="41">
        <v>0</v>
      </c>
      <c r="F14" s="40">
        <v>99.718999999999994</v>
      </c>
      <c r="G14" s="41">
        <v>0</v>
      </c>
      <c r="H14" s="42">
        <v>3.4870000000000001</v>
      </c>
      <c r="I14" s="18">
        <v>0</v>
      </c>
      <c r="J14" s="43">
        <f t="shared" si="0"/>
        <v>-96.503173918711582</v>
      </c>
      <c r="K14" s="44" t="s">
        <v>13</v>
      </c>
      <c r="L14" s="43">
        <f t="shared" si="1"/>
        <v>-91.854516573617701</v>
      </c>
      <c r="M14" s="45" t="s">
        <v>13</v>
      </c>
      <c r="N14" s="46"/>
      <c r="O14" s="46"/>
      <c r="P14" s="46"/>
      <c r="Q14" s="46"/>
      <c r="R14" s="46"/>
      <c r="S14" s="46"/>
    </row>
    <row r="15" spans="1:22" x14ac:dyDescent="0.25">
      <c r="A15" s="25" t="s">
        <v>14</v>
      </c>
      <c r="B15" s="47">
        <v>0</v>
      </c>
      <c r="C15" s="48">
        <v>0</v>
      </c>
      <c r="D15" s="47">
        <v>0</v>
      </c>
      <c r="E15" s="49">
        <v>0</v>
      </c>
      <c r="F15" s="47">
        <v>99.718999999999994</v>
      </c>
      <c r="G15" s="48">
        <v>0</v>
      </c>
      <c r="H15" s="50">
        <v>0</v>
      </c>
      <c r="I15" s="18">
        <v>0</v>
      </c>
      <c r="J15" s="19" t="s">
        <v>13</v>
      </c>
      <c r="K15" s="20" t="s">
        <v>13</v>
      </c>
      <c r="L15" s="51" t="s">
        <v>13</v>
      </c>
      <c r="M15" s="21" t="s">
        <v>13</v>
      </c>
      <c r="O15" s="3"/>
      <c r="P15" s="30"/>
      <c r="Q15" s="30"/>
    </row>
    <row r="16" spans="1:22" x14ac:dyDescent="0.25">
      <c r="A16" s="36" t="s">
        <v>15</v>
      </c>
      <c r="B16" s="52">
        <v>42.808999999999997</v>
      </c>
      <c r="C16" s="53">
        <v>0</v>
      </c>
      <c r="D16" s="52">
        <v>17.939</v>
      </c>
      <c r="E16" s="54">
        <v>0</v>
      </c>
      <c r="F16" s="52">
        <v>0</v>
      </c>
      <c r="G16" s="53">
        <v>0</v>
      </c>
      <c r="H16" s="55">
        <v>3.4870000000000001</v>
      </c>
      <c r="I16" s="56">
        <v>0</v>
      </c>
      <c r="J16" s="15" t="s">
        <v>13</v>
      </c>
      <c r="K16" s="37" t="s">
        <v>13</v>
      </c>
      <c r="L16" s="15">
        <f t="shared" si="1"/>
        <v>-91.854516573617701</v>
      </c>
      <c r="M16" s="38" t="s">
        <v>13</v>
      </c>
      <c r="O16" s="3"/>
      <c r="P16" s="30"/>
      <c r="Q16" s="30"/>
    </row>
    <row r="17" spans="1:19" s="12" customFormat="1" x14ac:dyDescent="0.25">
      <c r="A17" s="39" t="s">
        <v>19</v>
      </c>
      <c r="B17" s="5">
        <v>1652.884</v>
      </c>
      <c r="C17" s="6">
        <v>4900.1400000000003</v>
      </c>
      <c r="D17" s="5">
        <v>1884.8889999999999</v>
      </c>
      <c r="E17" s="6">
        <v>1939.6200000000001</v>
      </c>
      <c r="F17" s="5">
        <v>2795.721</v>
      </c>
      <c r="G17" s="57">
        <v>1454.48</v>
      </c>
      <c r="H17" s="7">
        <v>868.03399999999988</v>
      </c>
      <c r="I17" s="18">
        <v>1206.8130000000001</v>
      </c>
      <c r="J17" s="43">
        <f t="shared" si="0"/>
        <v>-68.951336703483648</v>
      </c>
      <c r="K17" s="44">
        <f t="shared" si="0"/>
        <v>-17.027872504262675</v>
      </c>
      <c r="L17" s="43">
        <f t="shared" si="1"/>
        <v>-47.483670965415605</v>
      </c>
      <c r="M17" s="45">
        <f t="shared" si="1"/>
        <v>-75.371866926251087</v>
      </c>
      <c r="N17" s="46"/>
      <c r="O17" s="46"/>
      <c r="P17" s="46"/>
      <c r="Q17" s="46"/>
      <c r="R17" s="46"/>
      <c r="S17" s="46"/>
    </row>
    <row r="18" spans="1:19" x14ac:dyDescent="0.25">
      <c r="A18" s="25" t="s">
        <v>14</v>
      </c>
      <c r="B18" s="14">
        <v>394.21699999999998</v>
      </c>
      <c r="C18" s="15">
        <v>54.6</v>
      </c>
      <c r="D18" s="14">
        <v>181.88</v>
      </c>
      <c r="E18" s="15">
        <v>0</v>
      </c>
      <c r="F18" s="14">
        <v>0</v>
      </c>
      <c r="G18" s="58">
        <v>53.56</v>
      </c>
      <c r="H18" s="16">
        <v>361.56700000000001</v>
      </c>
      <c r="I18" s="18">
        <v>0</v>
      </c>
      <c r="J18" s="19" t="s">
        <v>13</v>
      </c>
      <c r="K18" s="20" t="s">
        <v>13</v>
      </c>
      <c r="L18" s="19">
        <f t="shared" si="1"/>
        <v>-8.2822404919118213</v>
      </c>
      <c r="M18" s="21" t="s">
        <v>13</v>
      </c>
      <c r="O18" s="3"/>
      <c r="P18" s="30"/>
      <c r="Q18" s="30"/>
    </row>
    <row r="19" spans="1:19" x14ac:dyDescent="0.25">
      <c r="A19" s="31" t="s">
        <v>15</v>
      </c>
      <c r="B19" s="26">
        <v>341.64699999999999</v>
      </c>
      <c r="C19" s="59">
        <v>1532.84</v>
      </c>
      <c r="D19" s="26">
        <v>681.70100000000002</v>
      </c>
      <c r="E19" s="27">
        <v>179.4</v>
      </c>
      <c r="F19" s="26">
        <v>1077.8440000000001</v>
      </c>
      <c r="G19" s="59">
        <v>511.12</v>
      </c>
      <c r="H19" s="28">
        <v>273.56099999999998</v>
      </c>
      <c r="I19" s="29">
        <v>1206.8130000000001</v>
      </c>
      <c r="J19" s="32">
        <f t="shared" si="0"/>
        <v>-74.61961100122096</v>
      </c>
      <c r="K19" s="33">
        <f t="shared" si="0"/>
        <v>136.11148066990143</v>
      </c>
      <c r="L19" s="34">
        <f t="shared" si="1"/>
        <v>-19.928756874785961</v>
      </c>
      <c r="M19" s="35">
        <f t="shared" si="1"/>
        <v>-21.269473656741724</v>
      </c>
      <c r="O19" s="3"/>
      <c r="P19" s="30"/>
      <c r="Q19" s="30"/>
    </row>
    <row r="20" spans="1:19" x14ac:dyDescent="0.25">
      <c r="A20" s="36" t="s">
        <v>20</v>
      </c>
      <c r="B20" s="52">
        <v>917.02</v>
      </c>
      <c r="C20" s="54">
        <v>3312.7</v>
      </c>
      <c r="D20" s="26">
        <v>1021.308</v>
      </c>
      <c r="E20" s="27">
        <v>1760.22</v>
      </c>
      <c r="F20" s="26">
        <v>1717.877</v>
      </c>
      <c r="G20" s="59">
        <v>889.8</v>
      </c>
      <c r="H20" s="28">
        <v>232.90600000000001</v>
      </c>
      <c r="I20" s="60">
        <v>0</v>
      </c>
      <c r="J20" s="61">
        <f t="shared" si="0"/>
        <v>-86.442219087862512</v>
      </c>
      <c r="K20" s="62" t="s">
        <v>13</v>
      </c>
      <c r="L20" s="63">
        <f t="shared" si="1"/>
        <v>-74.601862554797066</v>
      </c>
      <c r="M20" s="64" t="s">
        <v>13</v>
      </c>
      <c r="O20" s="3"/>
      <c r="P20" s="30"/>
      <c r="Q20" s="30"/>
    </row>
    <row r="21" spans="1:19" x14ac:dyDescent="0.25">
      <c r="A21" s="65" t="s">
        <v>21</v>
      </c>
      <c r="B21" s="14">
        <v>13.728</v>
      </c>
      <c r="C21" s="15">
        <v>820.62199999999996</v>
      </c>
      <c r="D21" s="47">
        <v>22.245000000000001</v>
      </c>
      <c r="E21" s="49">
        <v>133.26</v>
      </c>
      <c r="F21" s="47">
        <v>28.4</v>
      </c>
      <c r="G21" s="48">
        <v>38.659999999999997</v>
      </c>
      <c r="H21" s="50">
        <v>0</v>
      </c>
      <c r="I21" s="18">
        <v>0</v>
      </c>
      <c r="J21" s="66" t="s">
        <v>13</v>
      </c>
      <c r="K21" s="20" t="s">
        <v>13</v>
      </c>
      <c r="L21" s="67" t="s">
        <v>13</v>
      </c>
      <c r="M21" s="21" t="s">
        <v>13</v>
      </c>
      <c r="O21" s="3"/>
      <c r="P21" s="30"/>
      <c r="Q21" s="30"/>
    </row>
    <row r="22" spans="1:19" x14ac:dyDescent="0.25">
      <c r="A22" s="31" t="s">
        <v>22</v>
      </c>
      <c r="B22" s="26">
        <v>74.3</v>
      </c>
      <c r="C22" s="59">
        <v>28.3</v>
      </c>
      <c r="D22" s="26">
        <v>4</v>
      </c>
      <c r="E22" s="27">
        <v>0</v>
      </c>
      <c r="F22" s="26">
        <v>9</v>
      </c>
      <c r="G22" s="59">
        <v>0</v>
      </c>
      <c r="H22" s="28">
        <v>0</v>
      </c>
      <c r="I22" s="29">
        <v>192.48</v>
      </c>
      <c r="J22" s="68" t="s">
        <v>13</v>
      </c>
      <c r="K22" s="33" t="s">
        <v>13</v>
      </c>
      <c r="L22" s="69" t="s">
        <v>13</v>
      </c>
      <c r="M22" s="35">
        <f t="shared" si="1"/>
        <v>580.14134275618369</v>
      </c>
      <c r="O22" s="3"/>
      <c r="P22" s="30"/>
      <c r="Q22" s="30"/>
    </row>
    <row r="23" spans="1:19" x14ac:dyDescent="0.25">
      <c r="A23" s="31" t="s">
        <v>23</v>
      </c>
      <c r="B23" s="26">
        <v>1166.001</v>
      </c>
      <c r="C23" s="59">
        <v>125.24</v>
      </c>
      <c r="D23" s="26">
        <v>673.21199999999999</v>
      </c>
      <c r="E23" s="27">
        <v>79.156999999999996</v>
      </c>
      <c r="F23" s="26">
        <v>1047.21</v>
      </c>
      <c r="G23" s="59">
        <v>237.1</v>
      </c>
      <c r="H23" s="28">
        <v>200</v>
      </c>
      <c r="I23" s="29">
        <v>31.6</v>
      </c>
      <c r="J23" s="68">
        <f t="shared" si="0"/>
        <v>-80.901633865222834</v>
      </c>
      <c r="K23" s="33">
        <f t="shared" si="0"/>
        <v>-86.672290172922814</v>
      </c>
      <c r="L23" s="69">
        <f t="shared" si="1"/>
        <v>-82.847356048579712</v>
      </c>
      <c r="M23" s="35">
        <f t="shared" si="1"/>
        <v>-74.768444586394125</v>
      </c>
      <c r="O23" s="3"/>
      <c r="P23" s="30"/>
      <c r="Q23" s="30"/>
    </row>
    <row r="24" spans="1:19" x14ac:dyDescent="0.25">
      <c r="A24" s="31" t="s">
        <v>24</v>
      </c>
      <c r="B24" s="26">
        <v>53.44</v>
      </c>
      <c r="C24" s="59">
        <v>1102.038</v>
      </c>
      <c r="D24" s="26">
        <v>1764.81</v>
      </c>
      <c r="E24" s="27">
        <v>532</v>
      </c>
      <c r="F24" s="26">
        <v>268.20499999999998</v>
      </c>
      <c r="G24" s="59">
        <v>2026.662</v>
      </c>
      <c r="H24" s="28">
        <v>0</v>
      </c>
      <c r="I24" s="29">
        <v>377.74</v>
      </c>
      <c r="J24" s="68">
        <f t="shared" ref="J24:K24" si="2">+((H24*100/F24)-100)</f>
        <v>-100</v>
      </c>
      <c r="K24" s="33">
        <f t="shared" si="2"/>
        <v>-81.361470240227533</v>
      </c>
      <c r="L24" s="69" t="s">
        <v>13</v>
      </c>
      <c r="M24" s="35">
        <f t="shared" ref="L24:M28" si="3">+((I24*100/C24)-100)</f>
        <v>-65.723504997105366</v>
      </c>
      <c r="O24" s="3"/>
      <c r="P24" s="30"/>
      <c r="Q24" s="30"/>
    </row>
    <row r="25" spans="1:19" x14ac:dyDescent="0.25">
      <c r="A25" s="31" t="s">
        <v>25</v>
      </c>
      <c r="B25" s="26">
        <v>0</v>
      </c>
      <c r="C25" s="59">
        <v>0</v>
      </c>
      <c r="D25" s="26">
        <v>0</v>
      </c>
      <c r="E25" s="27">
        <v>8</v>
      </c>
      <c r="F25" s="26">
        <v>0</v>
      </c>
      <c r="G25" s="59">
        <v>0</v>
      </c>
      <c r="H25" s="28">
        <v>0</v>
      </c>
      <c r="I25" s="29">
        <v>0</v>
      </c>
      <c r="J25" s="68" t="s">
        <v>13</v>
      </c>
      <c r="K25" s="33" t="s">
        <v>13</v>
      </c>
      <c r="L25" s="69" t="s">
        <v>13</v>
      </c>
      <c r="M25" s="35" t="s">
        <v>13</v>
      </c>
      <c r="O25" s="3"/>
      <c r="P25" s="30"/>
      <c r="Q25" s="30"/>
    </row>
    <row r="26" spans="1:19" x14ac:dyDescent="0.25">
      <c r="A26" s="31" t="s">
        <v>26</v>
      </c>
      <c r="B26" s="26">
        <v>0</v>
      </c>
      <c r="C26" s="59">
        <v>0</v>
      </c>
      <c r="D26" s="26">
        <v>341.21199999999999</v>
      </c>
      <c r="E26" s="27">
        <v>108.92</v>
      </c>
      <c r="F26" s="26">
        <v>632.10900000000004</v>
      </c>
      <c r="G26" s="59">
        <v>0</v>
      </c>
      <c r="H26" s="28">
        <v>1142.4659999999999</v>
      </c>
      <c r="I26" s="29">
        <v>0</v>
      </c>
      <c r="J26" s="69">
        <f t="shared" ref="J26:K28" si="4">+((H26*100/F26)-100)</f>
        <v>80.738764991480878</v>
      </c>
      <c r="K26" s="33" t="s">
        <v>13</v>
      </c>
      <c r="L26" s="69" t="s">
        <v>13</v>
      </c>
      <c r="M26" s="35" t="s">
        <v>13</v>
      </c>
      <c r="O26" s="3"/>
      <c r="P26" s="30"/>
      <c r="Q26" s="30"/>
    </row>
    <row r="27" spans="1:19" x14ac:dyDescent="0.25">
      <c r="A27" s="31" t="s">
        <v>27</v>
      </c>
      <c r="B27" s="26">
        <v>27.16</v>
      </c>
      <c r="C27" s="59">
        <v>3.972</v>
      </c>
      <c r="D27" s="26">
        <v>956.86500000000001</v>
      </c>
      <c r="E27" s="27">
        <v>497.976</v>
      </c>
      <c r="F27" s="26">
        <v>1269.999</v>
      </c>
      <c r="G27" s="59">
        <v>768.02</v>
      </c>
      <c r="H27" s="28">
        <v>147.548</v>
      </c>
      <c r="I27" s="29">
        <v>0</v>
      </c>
      <c r="J27" s="69">
        <f t="shared" si="4"/>
        <v>-88.382038096092984</v>
      </c>
      <c r="K27" s="33" t="s">
        <v>13</v>
      </c>
      <c r="L27" s="69">
        <f t="shared" si="3"/>
        <v>443.25478645066266</v>
      </c>
      <c r="M27" s="35" t="s">
        <v>13</v>
      </c>
      <c r="O27" s="3"/>
      <c r="P27" s="30"/>
      <c r="Q27" s="30"/>
    </row>
    <row r="28" spans="1:19" x14ac:dyDescent="0.25">
      <c r="A28" s="31" t="s">
        <v>28</v>
      </c>
      <c r="B28" s="26">
        <v>1008.3869999999999</v>
      </c>
      <c r="C28" s="27">
        <v>2943.69</v>
      </c>
      <c r="D28" s="26">
        <v>1929.104</v>
      </c>
      <c r="E28" s="27">
        <v>4184.9039999999995</v>
      </c>
      <c r="F28" s="26">
        <v>5030.2049999999999</v>
      </c>
      <c r="G28" s="59">
        <v>5031.4619999999995</v>
      </c>
      <c r="H28" s="28">
        <v>3907.7219999999998</v>
      </c>
      <c r="I28" s="29">
        <v>1091.529</v>
      </c>
      <c r="J28" s="69">
        <f t="shared" si="4"/>
        <v>-22.314855955174792</v>
      </c>
      <c r="K28" s="33">
        <f t="shared" si="4"/>
        <v>-78.305927780036896</v>
      </c>
      <c r="L28" s="69">
        <f t="shared" si="3"/>
        <v>287.52205254530253</v>
      </c>
      <c r="M28" s="35">
        <f t="shared" si="3"/>
        <v>-62.91970282196835</v>
      </c>
      <c r="O28" s="3"/>
      <c r="P28" s="30"/>
      <c r="Q28" s="30"/>
    </row>
    <row r="29" spans="1:19" x14ac:dyDescent="0.25">
      <c r="A29" s="70" t="s">
        <v>29</v>
      </c>
      <c r="B29" s="26">
        <v>0</v>
      </c>
      <c r="C29" s="27">
        <v>7.45</v>
      </c>
      <c r="D29" s="26">
        <v>0</v>
      </c>
      <c r="E29" s="27">
        <v>0</v>
      </c>
      <c r="F29" s="26">
        <v>0</v>
      </c>
      <c r="G29" s="59">
        <v>9.9</v>
      </c>
      <c r="H29" s="28">
        <v>0</v>
      </c>
      <c r="I29" s="29">
        <v>0</v>
      </c>
      <c r="J29" s="69" t="s">
        <v>13</v>
      </c>
      <c r="K29" s="33" t="s">
        <v>13</v>
      </c>
      <c r="L29" s="69" t="s">
        <v>13</v>
      </c>
      <c r="M29" s="35" t="s">
        <v>13</v>
      </c>
      <c r="O29" s="3"/>
      <c r="P29" s="30"/>
      <c r="Q29" s="30"/>
    </row>
    <row r="30" spans="1:19" s="1" customFormat="1" x14ac:dyDescent="0.25">
      <c r="A30" s="71" t="s">
        <v>30</v>
      </c>
      <c r="B30" s="72">
        <v>25245.65</v>
      </c>
      <c r="C30" s="73">
        <v>32175.764000000003</v>
      </c>
      <c r="D30" s="74">
        <v>31985.439000000002</v>
      </c>
      <c r="E30" s="75">
        <v>19251.878000000001</v>
      </c>
      <c r="F30" s="76">
        <v>39936.191999999995</v>
      </c>
      <c r="G30" s="76">
        <v>20433.206000000002</v>
      </c>
      <c r="H30" s="76">
        <v>38125.974999999999</v>
      </c>
      <c r="I30" s="76">
        <v>37335.697999999997</v>
      </c>
      <c r="J30" s="76">
        <f>+((H30*100/F30)-100)</f>
        <v>-4.5327731797763704</v>
      </c>
      <c r="K30" s="76">
        <f>+((I30*100/G30)-100)</f>
        <v>82.720704719562832</v>
      </c>
      <c r="L30" s="76">
        <f>+((H30*100/B30)-100)</f>
        <v>51.019977699128361</v>
      </c>
      <c r="M30" s="74">
        <f>+((I30*100/C30)-100)</f>
        <v>16.036710115104015</v>
      </c>
    </row>
    <row r="31" spans="1:19" s="1" customFormat="1" x14ac:dyDescent="0.25">
      <c r="A31" s="77" t="s">
        <v>31</v>
      </c>
      <c r="B31" s="78"/>
      <c r="C31" s="78"/>
      <c r="D31" s="78"/>
      <c r="E31" s="78"/>
      <c r="F31" s="78"/>
      <c r="G31" s="78"/>
      <c r="H31" s="78"/>
      <c r="I31" s="78"/>
      <c r="J31" s="77"/>
      <c r="K31" s="77"/>
      <c r="L31" s="77"/>
      <c r="M31" s="77"/>
    </row>
    <row r="32" spans="1:19" s="1" customFormat="1" ht="15" customHeight="1" x14ac:dyDescent="0.25">
      <c r="A32" s="79" t="s">
        <v>32</v>
      </c>
      <c r="B32" s="79"/>
      <c r="C32" s="79"/>
      <c r="D32" s="79"/>
      <c r="E32" s="79"/>
      <c r="F32" s="80"/>
      <c r="G32" s="80"/>
      <c r="H32" s="80"/>
      <c r="I32" s="80"/>
      <c r="K32" s="30"/>
      <c r="L32" s="30"/>
      <c r="M32" s="30"/>
    </row>
    <row r="33" spans="1:13" s="1" customFormat="1" x14ac:dyDescent="0.25">
      <c r="A33" s="79" t="s">
        <v>33</v>
      </c>
      <c r="B33" s="79"/>
      <c r="C33" s="79"/>
      <c r="D33" s="79"/>
      <c r="E33" s="79"/>
      <c r="F33" s="81"/>
      <c r="J33" s="82"/>
      <c r="K33" s="30"/>
      <c r="L33" s="30"/>
      <c r="M33" s="30"/>
    </row>
    <row r="34" spans="1:13" s="1" customFormat="1" ht="15" customHeight="1" x14ac:dyDescent="0.25">
      <c r="A34" s="85" t="s">
        <v>34</v>
      </c>
      <c r="B34" s="86"/>
      <c r="C34" s="86"/>
      <c r="D34" s="86"/>
      <c r="E34" s="86"/>
      <c r="F34" s="86"/>
      <c r="G34" s="86"/>
      <c r="H34" s="86"/>
      <c r="I34" s="86"/>
      <c r="J34" s="87"/>
      <c r="K34" s="82" t="s">
        <v>35</v>
      </c>
      <c r="L34" s="77"/>
      <c r="M34" s="77"/>
    </row>
    <row r="35" spans="1:13" s="1" customFormat="1" x14ac:dyDescent="0.25">
      <c r="B35" s="30"/>
      <c r="C35" s="30"/>
    </row>
    <row r="36" spans="1:13" s="1" customFormat="1" x14ac:dyDescent="0.25">
      <c r="J36" s="82"/>
    </row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s="1" customFormat="1" x14ac:dyDescent="0.25"/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  <row r="57" spans="1:1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/>
      <c r="O57"/>
      <c r="P57"/>
      <c r="Q57"/>
      <c r="R57"/>
      <c r="S57"/>
    </row>
  </sheetData>
  <mergeCells count="24"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  <mergeCell ref="K6:K7"/>
    <mergeCell ref="L6:L7"/>
    <mergeCell ref="M6:M7"/>
    <mergeCell ref="A34:J34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50_52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2023-01-04T12:42:41Z</dcterms:created>
  <dcterms:modified xsi:type="dcterms:W3CDTF">2023-01-04T13:04:26Z</dcterms:modified>
</cp:coreProperties>
</file>