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2\"/>
    </mc:Choice>
  </mc:AlternateContent>
  <xr:revisionPtr revIDLastSave="0" documentId="13_ncr:1_{E8CE6B75-F850-491E-80D5-B84D3885D80C}" xr6:coauthVersionLast="47" xr6:coauthVersionMax="47" xr10:uidLastSave="{00000000-0000-0000-0000-000000000000}"/>
  <bookViews>
    <workbookView xWindow="-120" yWindow="-120" windowWidth="29040" windowHeight="15990" xr2:uid="{6D331046-E23E-4194-8021-2A57C5FB5676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L45" i="1"/>
  <c r="G44" i="1"/>
  <c r="F44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5" i="1"/>
  <c r="L25" i="1"/>
  <c r="G25" i="1"/>
  <c r="F25" i="1"/>
  <c r="M23" i="1"/>
  <c r="L23" i="1"/>
  <c r="G23" i="1"/>
  <c r="F23" i="1"/>
  <c r="M20" i="1"/>
  <c r="L20" i="1"/>
  <c r="G20" i="1"/>
  <c r="F20" i="1"/>
  <c r="L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<sst xmlns="http://schemas.openxmlformats.org/spreadsheetml/2006/main" count="175" uniqueCount="30">
  <si>
    <t>Suklasifikuotų ekologinės gamybos ūkiuose užaugintų galvijų skerdenų skaičius ir vidutinis skerdenos svoris Lietuvos įmonėse 
2022 m. gruodžio mėn. pagal MS–1 ataskaitą</t>
  </si>
  <si>
    <t>Kategorija pagal
raumeningumą</t>
  </si>
  <si>
    <t>Paskerstų galvijų skaičius, vnt.</t>
  </si>
  <si>
    <t>Vidutinis skerdenos svoris, kg</t>
  </si>
  <si>
    <t>Pokytis, %</t>
  </si>
  <si>
    <t>gruodis</t>
  </si>
  <si>
    <t>spalis</t>
  </si>
  <si>
    <t>lapkritis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</si>
  <si>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</si>
  <si>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</si>
  <si>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</si>
  <si>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</si>
  <si>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</si>
  <si>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</si>
  <si>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</si>
  <si>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</si>
  <si>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</si>
  <si>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</si>
  <si>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</si>
  <si>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</si>
  <si>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</si>
  <si>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</si>
  <si>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</si>
  <si>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</si>
  <si>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</si>
  <si>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</si>
  <si>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2022 m. gruodžio mėn. su lapkričio mėn.</t>
  </si>
  <si>
    <t>** lyginant 2022 m. gruodžio mėn. su 2021 m. gruodžio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</si>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</sst>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 indent="1"/>
    </xf>
    <xf numFmtId="0" fontId="6" fillId="0" borderId="14" xfId="0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2" fontId="6" fillId="0" borderId="15" xfId="0" applyNumberFormat="1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indent="1"/>
    </xf>
    <xf numFmtId="0" fontId="6" fillId="0" borderId="14" xfId="0" applyFont="1" applyBorder="1" applyAlignment="1">
      <alignment horizontal="right" vertical="center" indent="1"/>
    </xf>
    <xf numFmtId="0" fontId="6" fillId="0" borderId="12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7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9" xfId="0" quotePrefix="1" applyNumberFormat="1" applyFont="1" applyBorder="1" applyAlignment="1">
      <alignment horizontal="right" vertical="center" wrapText="1" indent="1"/>
    </xf>
    <xf numFmtId="2" fontId="6" fillId="0" borderId="20" xfId="0" applyNumberFormat="1" applyFont="1" applyBorder="1" applyAlignment="1">
      <alignment horizontal="right" vertical="center" indent="1"/>
    </xf>
    <xf numFmtId="2" fontId="6" fillId="0" borderId="17" xfId="0" applyNumberFormat="1" applyFont="1" applyBorder="1" applyAlignment="1">
      <alignment horizontal="right" vertical="center" indent="1"/>
    </xf>
    <xf numFmtId="2" fontId="5" fillId="2" borderId="21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right" vertical="center" indent="1"/>
    </xf>
    <xf numFmtId="3" fontId="7" fillId="2" borderId="22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4" fontId="7" fillId="2" borderId="22" xfId="0" quotePrefix="1" applyNumberFormat="1" applyFont="1" applyFill="1" applyBorder="1" applyAlignment="1">
      <alignment horizontal="right" vertical="center" wrapText="1" indent="1"/>
    </xf>
    <xf numFmtId="2" fontId="7" fillId="2" borderId="22" xfId="0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6" fillId="0" borderId="24" xfId="0" applyFont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wrapText="1" indent="1"/>
    </xf>
    <xf numFmtId="2" fontId="6" fillId="0" borderId="28" xfId="0" applyNumberFormat="1" applyFont="1" applyBorder="1" applyAlignment="1">
      <alignment horizontal="right" vertical="center" wrapText="1" indent="1"/>
    </xf>
    <xf numFmtId="2" fontId="6" fillId="0" borderId="25" xfId="0" applyNumberFormat="1" applyFont="1" applyBorder="1" applyAlignment="1">
      <alignment horizontal="righ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9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right" vertical="center" wrapText="1" indent="1"/>
    </xf>
    <xf numFmtId="3" fontId="6" fillId="0" borderId="30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1" xfId="0" quotePrefix="1" applyNumberFormat="1" applyFont="1" applyBorder="1" applyAlignment="1">
      <alignment horizontal="right" vertical="center" indent="1"/>
    </xf>
    <xf numFmtId="4" fontId="6" fillId="0" borderId="32" xfId="0" quotePrefix="1" applyNumberFormat="1" applyFont="1" applyBorder="1" applyAlignment="1">
      <alignment horizontal="right" vertical="center" wrapText="1" indent="1"/>
    </xf>
    <xf numFmtId="2" fontId="6" fillId="0" borderId="30" xfId="0" applyNumberFormat="1" applyFont="1" applyBorder="1" applyAlignment="1">
      <alignment horizontal="right" vertical="center" indent="1"/>
    </xf>
    <xf numFmtId="2" fontId="6" fillId="0" borderId="31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3" fontId="6" fillId="0" borderId="31" xfId="0" applyNumberFormat="1" applyFont="1" applyBorder="1" applyAlignment="1">
      <alignment horizontal="right" vertical="center" indent="1"/>
    </xf>
    <xf numFmtId="0" fontId="5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right" vertical="center" wrapText="1" indent="1"/>
    </xf>
    <xf numFmtId="3" fontId="6" fillId="0" borderId="20" xfId="0" quotePrefix="1" applyNumberFormat="1" applyFont="1" applyBorder="1" applyAlignment="1">
      <alignment horizontal="right" vertical="center" indent="1"/>
    </xf>
    <xf numFmtId="3" fontId="6" fillId="0" borderId="34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5" xfId="0" quotePrefix="1" applyNumberFormat="1" applyFont="1" applyBorder="1" applyAlignment="1">
      <alignment horizontal="right" vertical="center" indent="1"/>
    </xf>
    <xf numFmtId="2" fontId="6" fillId="0" borderId="34" xfId="0" applyNumberFormat="1" applyFont="1" applyBorder="1" applyAlignment="1">
      <alignment horizontal="right" vertical="center" indent="1"/>
    </xf>
    <xf numFmtId="2" fontId="6" fillId="0" borderId="19" xfId="0" quotePrefix="1" applyNumberFormat="1" applyFont="1" applyBorder="1" applyAlignment="1">
      <alignment horizontal="right" vertical="center" indent="1"/>
    </xf>
    <xf numFmtId="0" fontId="6" fillId="0" borderId="35" xfId="0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3" fontId="6" fillId="0" borderId="37" xfId="0" quotePrefix="1" applyNumberFormat="1" applyFont="1" applyBorder="1" applyAlignment="1">
      <alignment horizontal="right" vertical="center" indent="1"/>
    </xf>
    <xf numFmtId="2" fontId="6" fillId="0" borderId="36" xfId="0" quotePrefix="1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2" fontId="6" fillId="0" borderId="37" xfId="0" applyNumberFormat="1" applyFont="1" applyBorder="1" applyAlignment="1">
      <alignment horizontal="right" vertical="center" indent="1"/>
    </xf>
    <xf numFmtId="0" fontId="5" fillId="2" borderId="38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right" vertical="center" indent="1"/>
    </xf>
    <xf numFmtId="3" fontId="7" fillId="2" borderId="39" xfId="0" quotePrefix="1" applyNumberFormat="1" applyFont="1" applyFill="1" applyBorder="1" applyAlignment="1">
      <alignment horizontal="right" vertical="center" indent="1"/>
    </xf>
    <xf numFmtId="2" fontId="7" fillId="2" borderId="39" xfId="0" quotePrefix="1" applyNumberFormat="1" applyFont="1" applyFill="1" applyBorder="1" applyAlignment="1">
      <alignment horizontal="right" vertical="center" indent="1"/>
    </xf>
    <xf numFmtId="2" fontId="7" fillId="2" borderId="39" xfId="0" applyNumberFormat="1" applyFont="1" applyFill="1" applyBorder="1" applyAlignment="1">
      <alignment horizontal="right" vertical="center" indent="1"/>
    </xf>
    <xf numFmtId="0" fontId="8" fillId="0" borderId="17" xfId="0" applyFont="1" applyBorder="1" applyAlignment="1">
      <alignment horizontal="center" wrapText="1"/>
    </xf>
    <xf numFmtId="3" fontId="6" fillId="0" borderId="16" xfId="0" quotePrefix="1" applyNumberFormat="1" applyFont="1" applyBorder="1" applyAlignment="1">
      <alignment horizontal="right" vertical="center" wrapText="1" indent="1"/>
    </xf>
    <xf numFmtId="3" fontId="6" fillId="0" borderId="14" xfId="0" quotePrefix="1" applyNumberFormat="1" applyFont="1" applyBorder="1" applyAlignment="1">
      <alignment horizontal="right" vertical="center" wrapText="1" indent="1"/>
    </xf>
    <xf numFmtId="3" fontId="6" fillId="0" borderId="12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12" xfId="0" applyNumberFormat="1" applyFont="1" applyBorder="1" applyAlignment="1">
      <alignment horizontal="right" vertical="center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3" fontId="6" fillId="0" borderId="17" xfId="0" quotePrefix="1" applyNumberFormat="1" applyFont="1" applyBorder="1" applyAlignment="1">
      <alignment horizontal="right" vertical="center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4" fontId="6" fillId="0" borderId="43" xfId="0" quotePrefix="1" applyNumberFormat="1" applyFont="1" applyBorder="1" applyAlignment="1">
      <alignment horizontal="right" vertical="center" wrapText="1" indent="1"/>
    </xf>
    <xf numFmtId="3" fontId="6" fillId="0" borderId="20" xfId="0" applyNumberFormat="1" applyFont="1" applyBorder="1" applyAlignment="1">
      <alignment horizontal="right" vertical="center" indent="1"/>
    </xf>
    <xf numFmtId="0" fontId="8" fillId="2" borderId="38" xfId="0" applyFont="1" applyFill="1" applyBorder="1" applyAlignment="1">
      <alignment horizontal="center"/>
    </xf>
    <xf numFmtId="3" fontId="7" fillId="2" borderId="39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4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5" fillId="0" borderId="12" xfId="0" applyFont="1" applyBorder="1" applyAlignment="1">
      <alignment horizontal="center"/>
    </xf>
    <xf numFmtId="3" fontId="6" fillId="0" borderId="16" xfId="0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indent="1"/>
    </xf>
    <xf numFmtId="3" fontId="6" fillId="0" borderId="12" xfId="0" applyNumberFormat="1" applyFont="1" applyBorder="1" applyAlignment="1">
      <alignment horizontal="right" vertical="center" indent="1"/>
    </xf>
    <xf numFmtId="4" fontId="6" fillId="0" borderId="15" xfId="0" quotePrefix="1" applyNumberFormat="1" applyFont="1" applyBorder="1" applyAlignment="1">
      <alignment horizontal="right" vertical="center" wrapText="1" indent="1"/>
    </xf>
    <xf numFmtId="4" fontId="6" fillId="0" borderId="45" xfId="0" quotePrefix="1" applyNumberFormat="1" applyFont="1" applyBorder="1" applyAlignment="1">
      <alignment horizontal="right" vertical="center" wrapText="1" indent="1"/>
    </xf>
    <xf numFmtId="2" fontId="6" fillId="0" borderId="46" xfId="0" applyNumberFormat="1" applyFont="1" applyBorder="1" applyAlignment="1">
      <alignment horizontal="right" vertical="center" indent="1"/>
    </xf>
    <xf numFmtId="4" fontId="6" fillId="0" borderId="47" xfId="0" quotePrefix="1" applyNumberFormat="1" applyFont="1" applyBorder="1" applyAlignment="1">
      <alignment horizontal="right" vertical="center" wrapText="1" indent="1"/>
    </xf>
    <xf numFmtId="0" fontId="8" fillId="3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right" vertical="center" indent="1"/>
    </xf>
    <xf numFmtId="0" fontId="6" fillId="0" borderId="16" xfId="0" quotePrefix="1" applyFont="1" applyBorder="1" applyAlignment="1">
      <alignment horizontal="right" vertical="center" indent="1"/>
    </xf>
    <xf numFmtId="0" fontId="6" fillId="0" borderId="14" xfId="0" quotePrefix="1" applyFont="1" applyBorder="1" applyAlignment="1">
      <alignment horizontal="right" vertical="center" indent="1"/>
    </xf>
    <xf numFmtId="0" fontId="6" fillId="0" borderId="12" xfId="0" quotePrefix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6" fillId="0" borderId="15" xfId="0" quotePrefix="1" applyNumberFormat="1" applyFont="1" applyBorder="1" applyAlignment="1">
      <alignment horizontal="right" vertical="center" wrapText="1" indent="1"/>
    </xf>
    <xf numFmtId="2" fontId="6" fillId="0" borderId="16" xfId="0" applyNumberFormat="1" applyFont="1" applyBorder="1" applyAlignment="1">
      <alignment horizontal="right" vertical="center" indent="1"/>
    </xf>
    <xf numFmtId="0" fontId="6" fillId="3" borderId="20" xfId="0" applyFont="1" applyFill="1" applyBorder="1" applyAlignment="1">
      <alignment horizontal="right" vertical="center" indent="1"/>
    </xf>
    <xf numFmtId="0" fontId="6" fillId="0" borderId="20" xfId="0" quotePrefix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vertical="center" indent="1"/>
    </xf>
    <xf numFmtId="0" fontId="6" fillId="0" borderId="17" xfId="0" quotePrefix="1" applyFont="1" applyBorder="1" applyAlignment="1">
      <alignment horizontal="right" vertical="center" indent="1"/>
    </xf>
    <xf numFmtId="2" fontId="6" fillId="0" borderId="19" xfId="0" quotePrefix="1" applyNumberFormat="1" applyFont="1" applyBorder="1" applyAlignment="1">
      <alignment horizontal="right" vertical="center" wrapText="1" indent="1"/>
    </xf>
    <xf numFmtId="0" fontId="6" fillId="0" borderId="36" xfId="0" quotePrefix="1" applyFont="1" applyBorder="1" applyAlignment="1">
      <alignment horizontal="right" vertical="center" indent="1"/>
    </xf>
    <xf numFmtId="0" fontId="6" fillId="0" borderId="37" xfId="0" quotePrefix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8" xfId="0" quotePrefix="1" applyNumberFormat="1" applyFont="1" applyFill="1" applyBorder="1" applyAlignment="1">
      <alignment horizontal="right" vertical="center" indent="1"/>
    </xf>
    <xf numFmtId="3" fontId="7" fillId="2" borderId="22" xfId="0" quotePrefix="1" applyNumberFormat="1" applyFont="1" applyFill="1" applyBorder="1" applyAlignment="1">
      <alignment horizontal="right" vertical="center" indent="1"/>
    </xf>
    <xf numFmtId="2" fontId="7" fillId="2" borderId="22" xfId="0" quotePrefix="1" applyNumberFormat="1" applyFont="1" applyFill="1" applyBorder="1" applyAlignment="1">
      <alignment horizontal="right" vertical="center" wrapText="1" indent="1"/>
    </xf>
    <xf numFmtId="2" fontId="7" fillId="2" borderId="48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right" vertical="center" indent="1"/>
    </xf>
    <xf numFmtId="3" fontId="7" fillId="4" borderId="5" xfId="0" applyNumberFormat="1" applyFont="1" applyFill="1" applyBorder="1" applyAlignment="1">
      <alignment horizontal="right" vertical="center" indent="1"/>
    </xf>
    <xf numFmtId="2" fontId="7" fillId="4" borderId="5" xfId="0" quotePrefix="1" applyNumberFormat="1" applyFont="1" applyFill="1" applyBorder="1" applyAlignment="1">
      <alignment horizontal="right" vertical="center" wrapText="1" indent="1"/>
    </xf>
    <xf numFmtId="2" fontId="7" fillId="4" borderId="5" xfId="0" applyNumberFormat="1" applyFont="1" applyFill="1" applyBorder="1" applyAlignment="1">
      <alignment horizontal="right" vertical="center" indent="1"/>
    </xf>
    <xf numFmtId="0" fontId="7" fillId="4" borderId="5" xfId="0" applyFont="1" applyFill="1" applyBorder="1" applyAlignment="1">
      <alignment horizontal="right" vertical="center" indent="1"/>
    </xf>
    <xf numFmtId="0" fontId="8" fillId="4" borderId="7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2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23" xfId="0" applyFont="1" applyBorder="1" applyAlignment="1">
      <alignment horizontal="center" wrapText="1"/>
    </xf>
    <xf numFmtId="0" fontId="0" fillId="0" borderId="23" xfId="0" applyBorder="1"/>
    <xf numFmtId="0" fontId="5" fillId="0" borderId="33" xfId="0" applyFont="1" applyBorder="1" applyAlignment="1">
      <alignment horizontal="center"/>
    </xf>
    <xf numFmtId="0" fontId="0" fillId="0" borderId="33" xfId="0" applyBorder="1"/>
    <xf numFmtId="0" fontId="8" fillId="0" borderId="3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/>
    <xf numFmtId="0" fontId="8" fillId="0" borderId="3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Įprastas" xfId="0" builtinId="0"/>
    <cellStyle name="Normal 2" xfId="1" xr:uid="{3FD888CA-1ED5-488A-B73B-D84E42400687}"/>
    <cellStyle name="Normal 2 2" xfId="2" xr:uid="{6FE02D17-ECC4-4689-9052-9E1B01DB5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ABB1C-CCA2-4D2F-9545-1B7FEC7920A1}">
  <dimension ref="A2:M51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47" t="s">
        <v>0</v>
      </c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x14ac:dyDescent="0.2">
      <c r="A3" s="1"/>
      <c r="B3" s="2"/>
    </row>
    <row r="4" spans="1:13" ht="22.5" customHeight="1" x14ac:dyDescent="0.2">
      <c r="A4" s="149" t="s">
        <v>1</v>
      </c>
      <c r="B4" s="152" t="s">
        <v>2</v>
      </c>
      <c r="C4" s="153"/>
      <c r="D4" s="153"/>
      <c r="E4" s="153"/>
      <c r="F4" s="153"/>
      <c r="G4" s="154"/>
      <c r="H4" s="155" t="s">
        <v>3</v>
      </c>
      <c r="I4" s="156"/>
      <c r="J4" s="156"/>
      <c r="K4" s="156"/>
      <c r="L4" s="156"/>
      <c r="M4" s="154"/>
    </row>
    <row r="5" spans="1:13" ht="15" customHeight="1" x14ac:dyDescent="0.2">
      <c r="A5" s="150"/>
      <c r="B5" s="3">
        <v>2021</v>
      </c>
      <c r="C5" s="157">
        <v>2022</v>
      </c>
      <c r="D5" s="158"/>
      <c r="E5" s="150"/>
      <c r="F5" s="159" t="s">
        <v>4</v>
      </c>
      <c r="G5" s="160"/>
      <c r="H5" s="4">
        <v>2021</v>
      </c>
      <c r="I5" s="161">
        <v>2022</v>
      </c>
      <c r="J5" s="161"/>
      <c r="K5" s="162"/>
      <c r="L5" s="159" t="s">
        <v>4</v>
      </c>
      <c r="M5" s="160"/>
    </row>
    <row r="6" spans="1:13" ht="15" customHeight="1" thickBot="1" x14ac:dyDescent="0.25">
      <c r="A6" s="151"/>
      <c r="B6" s="5" t="s">
        <v>5</v>
      </c>
      <c r="C6" s="6" t="s">
        <v>6</v>
      </c>
      <c r="D6" s="6" t="s">
        <v>7</v>
      </c>
      <c r="E6" s="6" t="s">
        <v>5</v>
      </c>
      <c r="F6" s="7" t="s">
        <v>8</v>
      </c>
      <c r="G6" s="8" t="s">
        <v>9</v>
      </c>
      <c r="H6" s="5" t="s">
        <v>5</v>
      </c>
      <c r="I6" s="6" t="s">
        <v>6</v>
      </c>
      <c r="J6" s="6" t="s">
        <v>7</v>
      </c>
      <c r="K6" s="6" t="s">
        <v>5</v>
      </c>
      <c r="L6" s="7" t="s">
        <v>8</v>
      </c>
      <c r="M6" s="8" t="s">
        <v>9</v>
      </c>
    </row>
    <row r="7" spans="1:13" ht="13.5" customHeight="1" thickBot="1" x14ac:dyDescent="0.25">
      <c r="A7" s="137" t="s">
        <v>10</v>
      </c>
      <c r="B7" s="137"/>
      <c r="C7" s="137"/>
      <c r="D7" s="137"/>
      <c r="E7" s="137"/>
      <c r="F7" s="137"/>
      <c r="G7" s="137"/>
      <c r="H7" s="137"/>
      <c r="I7" s="138"/>
      <c r="J7" s="138"/>
      <c r="K7" s="138"/>
      <c r="L7" s="138"/>
      <c r="M7" s="138"/>
    </row>
    <row r="8" spans="1:13" ht="13.5" customHeight="1" x14ac:dyDescent="0.2">
      <c r="A8" s="9" t="s">
        <v>11</v>
      </c>
      <c r="B8" s="10" t="s">
        <v>12</v>
      </c>
      <c r="C8" s="11" t="s">
        <v>12</v>
      </c>
      <c r="D8" s="11" t="s">
        <v>12</v>
      </c>
      <c r="E8" s="12" t="s">
        <v>12</v>
      </c>
      <c r="F8" s="13" t="s">
        <v>12</v>
      </c>
      <c r="G8" s="14" t="s">
        <v>12</v>
      </c>
      <c r="H8" s="13" t="s">
        <v>12</v>
      </c>
      <c r="I8" s="15" t="s">
        <v>12</v>
      </c>
      <c r="J8" s="16" t="s">
        <v>12</v>
      </c>
      <c r="K8" s="17" t="s">
        <v>12</v>
      </c>
      <c r="L8" s="18" t="s">
        <v>12</v>
      </c>
      <c r="M8" s="19" t="s">
        <v>12</v>
      </c>
    </row>
    <row r="9" spans="1:13" ht="13.5" customHeight="1" x14ac:dyDescent="0.2">
      <c r="A9" s="20" t="s">
        <v>13</v>
      </c>
      <c r="B9" s="21">
        <v>27</v>
      </c>
      <c r="C9" s="22">
        <v>15</v>
      </c>
      <c r="D9" s="22">
        <v>43</v>
      </c>
      <c r="E9" s="23">
        <v>35</v>
      </c>
      <c r="F9" s="24">
        <f>(E9/D9-1)*100</f>
        <v>-18.604651162790699</v>
      </c>
      <c r="G9" s="25">
        <f>(E9/B9-1)*100</f>
        <v>29.629629629629626</v>
      </c>
      <c r="H9" s="24">
        <v>379.08</v>
      </c>
      <c r="I9" s="26">
        <v>373.24</v>
      </c>
      <c r="J9" s="19">
        <v>368.74</v>
      </c>
      <c r="K9" s="27">
        <v>385.49</v>
      </c>
      <c r="L9" s="19">
        <f>(K9/J9-1)*100</f>
        <v>4.5424960676899717</v>
      </c>
      <c r="M9" s="24">
        <f>(K9/H9-1)*100</f>
        <v>1.690935950195227</v>
      </c>
    </row>
    <row r="10" spans="1:13" ht="13.5" customHeight="1" x14ac:dyDescent="0.2">
      <c r="A10" s="20" t="s">
        <v>14</v>
      </c>
      <c r="B10" s="21">
        <v>67</v>
      </c>
      <c r="C10" s="22">
        <v>71</v>
      </c>
      <c r="D10" s="22">
        <v>61</v>
      </c>
      <c r="E10" s="23">
        <v>34</v>
      </c>
      <c r="F10" s="24">
        <f>(E10/D10-1)*100</f>
        <v>-44.262295081967217</v>
      </c>
      <c r="G10" s="25">
        <f t="shared" ref="G10:G11" si="0">(E10/B10-1)*100</f>
        <v>-49.253731343283583</v>
      </c>
      <c r="H10" s="24">
        <v>333.37</v>
      </c>
      <c r="I10" s="26">
        <v>316.02</v>
      </c>
      <c r="J10" s="19">
        <v>331.81</v>
      </c>
      <c r="K10" s="27">
        <v>334.7</v>
      </c>
      <c r="L10" s="19">
        <f t="shared" ref="L10:L12" si="1">(K10/J10-1)*100</f>
        <v>0.87098038033814884</v>
      </c>
      <c r="M10" s="24">
        <f t="shared" ref="M10:M11" si="2">(K10/H10-1)*100</f>
        <v>0.39895611482736459</v>
      </c>
    </row>
    <row r="11" spans="1:13" ht="13.5" customHeight="1" x14ac:dyDescent="0.2">
      <c r="A11" s="20" t="s">
        <v>15</v>
      </c>
      <c r="B11" s="21">
        <v>51</v>
      </c>
      <c r="C11" s="22">
        <v>34</v>
      </c>
      <c r="D11" s="22">
        <v>75</v>
      </c>
      <c r="E11" s="23">
        <v>44</v>
      </c>
      <c r="F11" s="24">
        <f>(E11/D11-1)*100</f>
        <v>-41.333333333333336</v>
      </c>
      <c r="G11" s="25">
        <f t="shared" si="0"/>
        <v>-13.725490196078427</v>
      </c>
      <c r="H11" s="24">
        <v>287.51</v>
      </c>
      <c r="I11" s="26">
        <v>252.1</v>
      </c>
      <c r="J11" s="19">
        <v>276.93</v>
      </c>
      <c r="K11" s="27">
        <v>273.07</v>
      </c>
      <c r="L11" s="19">
        <f t="shared" si="1"/>
        <v>-1.3938540425378343</v>
      </c>
      <c r="M11" s="24">
        <f t="shared" si="2"/>
        <v>-5.0224340022955722</v>
      </c>
    </row>
    <row r="12" spans="1:13" ht="13.5" customHeight="1" x14ac:dyDescent="0.2">
      <c r="A12" s="20" t="s">
        <v>16</v>
      </c>
      <c r="B12" s="21">
        <v>11</v>
      </c>
      <c r="C12" s="22">
        <v>2</v>
      </c>
      <c r="D12" s="22">
        <v>2</v>
      </c>
      <c r="E12" s="23">
        <v>7</v>
      </c>
      <c r="F12" s="24">
        <f>(E12/D12-1)*100</f>
        <v>250</v>
      </c>
      <c r="G12" s="25">
        <f>(E12/B12-1)*100</f>
        <v>-36.363636363636367</v>
      </c>
      <c r="H12" s="24">
        <v>182.4</v>
      </c>
      <c r="I12" s="26">
        <v>170.08</v>
      </c>
      <c r="J12" s="19">
        <v>176.11</v>
      </c>
      <c r="K12" s="27">
        <v>175.84</v>
      </c>
      <c r="L12" s="19">
        <f t="shared" si="1"/>
        <v>-0.15331327011527396</v>
      </c>
      <c r="M12" s="24">
        <f>(K12/H12-1)*100</f>
        <v>-3.5964912280701755</v>
      </c>
    </row>
    <row r="13" spans="1:13" ht="13.5" customHeight="1" x14ac:dyDescent="0.2">
      <c r="A13" s="28" t="s">
        <v>17</v>
      </c>
      <c r="B13" s="29">
        <v>156</v>
      </c>
      <c r="C13" s="30">
        <v>122</v>
      </c>
      <c r="D13" s="30">
        <v>181</v>
      </c>
      <c r="E13" s="31">
        <v>120</v>
      </c>
      <c r="F13" s="32">
        <f>(E13/D13-1)*100</f>
        <v>-33.701657458563538</v>
      </c>
      <c r="G13" s="32">
        <f>(E13/B13-1)*100</f>
        <v>-23.076923076923073</v>
      </c>
      <c r="H13" s="32">
        <v>315.64</v>
      </c>
      <c r="I13" s="33">
        <v>302.85000000000002</v>
      </c>
      <c r="J13" s="33">
        <v>316.13</v>
      </c>
      <c r="K13" s="33">
        <v>317.64999999999998</v>
      </c>
      <c r="L13" s="33">
        <f>(K13/J13-1)*100</f>
        <v>0.48081485464839258</v>
      </c>
      <c r="M13" s="32">
        <f>(K13/H13-1)*100</f>
        <v>0.63680141933848411</v>
      </c>
    </row>
    <row r="14" spans="1:13" ht="13.5" customHeight="1" thickBot="1" x14ac:dyDescent="0.25">
      <c r="A14" s="139" t="s">
        <v>18</v>
      </c>
      <c r="B14" s="139"/>
      <c r="C14" s="139"/>
      <c r="D14" s="139"/>
      <c r="E14" s="139"/>
      <c r="F14" s="139"/>
      <c r="G14" s="139"/>
      <c r="H14" s="139"/>
      <c r="I14" s="140"/>
      <c r="J14" s="140"/>
      <c r="K14" s="140"/>
      <c r="L14" s="140"/>
      <c r="M14" s="140"/>
    </row>
    <row r="15" spans="1:13" ht="13.5" customHeight="1" x14ac:dyDescent="0.2">
      <c r="A15" s="34" t="s">
        <v>11</v>
      </c>
      <c r="B15" s="35" t="s">
        <v>12</v>
      </c>
      <c r="C15" s="36" t="s">
        <v>12</v>
      </c>
      <c r="D15" s="37" t="s">
        <v>12</v>
      </c>
      <c r="E15" s="38" t="s">
        <v>12</v>
      </c>
      <c r="F15" s="39" t="s">
        <v>12</v>
      </c>
      <c r="G15" s="40" t="s">
        <v>12</v>
      </c>
      <c r="H15" s="39" t="s">
        <v>12</v>
      </c>
      <c r="I15" s="41" t="s">
        <v>12</v>
      </c>
      <c r="J15" s="42" t="s">
        <v>12</v>
      </c>
      <c r="K15" s="43" t="s">
        <v>12</v>
      </c>
      <c r="L15" s="42" t="s">
        <v>12</v>
      </c>
      <c r="M15" s="42" t="s">
        <v>12</v>
      </c>
    </row>
    <row r="16" spans="1:13" ht="13.5" customHeight="1" x14ac:dyDescent="0.2">
      <c r="A16" s="44" t="s">
        <v>13</v>
      </c>
      <c r="B16" s="45">
        <v>20</v>
      </c>
      <c r="C16" s="46">
        <v>10</v>
      </c>
      <c r="D16" s="47">
        <v>8</v>
      </c>
      <c r="E16" s="48">
        <v>2</v>
      </c>
      <c r="F16" s="24">
        <f t="shared" ref="F16:F20" si="3">(E16/D16-1)*100</f>
        <v>-75</v>
      </c>
      <c r="G16" s="49">
        <f>(E16/B16-1)*100</f>
        <v>-90</v>
      </c>
      <c r="H16" s="24">
        <v>475.38</v>
      </c>
      <c r="I16" s="50">
        <v>519.37</v>
      </c>
      <c r="J16" s="19">
        <v>554.15</v>
      </c>
      <c r="K16" s="51">
        <v>532.73</v>
      </c>
      <c r="L16" s="19">
        <f>(K16/J16-1)*100</f>
        <v>-3.8653794099070549</v>
      </c>
      <c r="M16" s="24">
        <f>(K16/H16-1)*100</f>
        <v>12.064032984139006</v>
      </c>
    </row>
    <row r="17" spans="1:13" ht="13.5" customHeight="1" x14ac:dyDescent="0.2">
      <c r="A17" s="44" t="s">
        <v>14</v>
      </c>
      <c r="B17" s="45">
        <v>22</v>
      </c>
      <c r="C17" s="52">
        <v>24</v>
      </c>
      <c r="D17" s="22">
        <v>18</v>
      </c>
      <c r="E17" s="53">
        <v>15</v>
      </c>
      <c r="F17" s="24">
        <f t="shared" si="3"/>
        <v>-16.666666666666664</v>
      </c>
      <c r="G17" s="49">
        <f t="shared" ref="G17:G18" si="4">(E17/B17-1)*100</f>
        <v>-31.818181818181824</v>
      </c>
      <c r="H17" s="24">
        <v>365.26</v>
      </c>
      <c r="I17" s="50">
        <v>397.4</v>
      </c>
      <c r="J17" s="19">
        <v>369.33</v>
      </c>
      <c r="K17" s="51">
        <v>390.31</v>
      </c>
      <c r="L17" s="19">
        <f t="shared" ref="L17:L18" si="5">(K17/J17-1)*100</f>
        <v>5.6805566837245802</v>
      </c>
      <c r="M17" s="24">
        <f t="shared" ref="M17:M18" si="6">(K17/H17-1)*100</f>
        <v>6.8581284564419809</v>
      </c>
    </row>
    <row r="18" spans="1:13" ht="13.5" customHeight="1" x14ac:dyDescent="0.2">
      <c r="A18" s="44" t="s">
        <v>15</v>
      </c>
      <c r="B18" s="45">
        <v>17</v>
      </c>
      <c r="C18" s="52">
        <v>44</v>
      </c>
      <c r="D18" s="22">
        <v>38</v>
      </c>
      <c r="E18" s="53">
        <v>18</v>
      </c>
      <c r="F18" s="24">
        <f t="shared" si="3"/>
        <v>-52.631578947368432</v>
      </c>
      <c r="G18" s="49">
        <f t="shared" si="4"/>
        <v>5.8823529411764719</v>
      </c>
      <c r="H18" s="24">
        <v>257.20999999999998</v>
      </c>
      <c r="I18" s="50">
        <v>301.99</v>
      </c>
      <c r="J18" s="19">
        <v>309.61</v>
      </c>
      <c r="K18" s="51">
        <v>284.95</v>
      </c>
      <c r="L18" s="19">
        <f t="shared" si="5"/>
        <v>-7.9648590161816575</v>
      </c>
      <c r="M18" s="24">
        <f t="shared" si="6"/>
        <v>10.784961704443852</v>
      </c>
    </row>
    <row r="19" spans="1:13" ht="13.5" customHeight="1" x14ac:dyDescent="0.2">
      <c r="A19" s="44" t="s">
        <v>16</v>
      </c>
      <c r="B19" s="45" t="s">
        <v>12</v>
      </c>
      <c r="C19" s="52">
        <v>4</v>
      </c>
      <c r="D19" s="22">
        <v>3</v>
      </c>
      <c r="E19" s="53">
        <v>3</v>
      </c>
      <c r="F19" s="24">
        <f t="shared" si="3"/>
        <v>0</v>
      </c>
      <c r="G19" s="49" t="s">
        <v>12</v>
      </c>
      <c r="H19" s="24" t="s">
        <v>12</v>
      </c>
      <c r="I19" s="50">
        <v>152.78</v>
      </c>
      <c r="J19" s="19">
        <v>197.44</v>
      </c>
      <c r="K19" s="51">
        <v>218.54</v>
      </c>
      <c r="L19" s="19">
        <f>(K19/J19-1)*100</f>
        <v>10.686790923824962</v>
      </c>
      <c r="M19" s="24" t="s">
        <v>12</v>
      </c>
    </row>
    <row r="20" spans="1:13" ht="13.5" customHeight="1" x14ac:dyDescent="0.2">
      <c r="A20" s="54" t="s">
        <v>17</v>
      </c>
      <c r="B20" s="55">
        <v>59</v>
      </c>
      <c r="C20" s="30">
        <v>82</v>
      </c>
      <c r="D20" s="30">
        <v>67</v>
      </c>
      <c r="E20" s="30">
        <v>38</v>
      </c>
      <c r="F20" s="32">
        <f t="shared" si="3"/>
        <v>-43.28358208955224</v>
      </c>
      <c r="G20" s="32">
        <f>(E20/B20-1)*100</f>
        <v>-35.593220338983059</v>
      </c>
      <c r="H20" s="32">
        <v>371.45</v>
      </c>
      <c r="I20" s="33">
        <v>349.14</v>
      </c>
      <c r="J20" s="33">
        <v>349.83</v>
      </c>
      <c r="K20" s="33">
        <v>334.33</v>
      </c>
      <c r="L20" s="33">
        <f>(K20/J20-1)*100</f>
        <v>-4.4307234942686406</v>
      </c>
      <c r="M20" s="32">
        <f>(K20/H20-1)*100</f>
        <v>-9.9932696190604418</v>
      </c>
    </row>
    <row r="21" spans="1:13" ht="13.5" customHeight="1" thickBot="1" x14ac:dyDescent="0.25">
      <c r="A21" s="141" t="s">
        <v>19</v>
      </c>
      <c r="B21" s="141"/>
      <c r="C21" s="141"/>
      <c r="D21" s="141"/>
      <c r="E21" s="141"/>
      <c r="F21" s="141"/>
      <c r="G21" s="141"/>
      <c r="H21" s="141"/>
      <c r="I21" s="142"/>
      <c r="J21" s="142"/>
      <c r="K21" s="142"/>
      <c r="L21" s="142"/>
      <c r="M21" s="142"/>
    </row>
    <row r="22" spans="1:13" ht="13.5" customHeight="1" x14ac:dyDescent="0.2">
      <c r="A22" s="20" t="s">
        <v>13</v>
      </c>
      <c r="B22" s="18" t="s">
        <v>12</v>
      </c>
      <c r="C22" s="56" t="s">
        <v>12</v>
      </c>
      <c r="D22" s="47" t="s">
        <v>12</v>
      </c>
      <c r="E22" s="57" t="s">
        <v>12</v>
      </c>
      <c r="F22" s="58" t="s">
        <v>12</v>
      </c>
      <c r="G22" s="59" t="s">
        <v>12</v>
      </c>
      <c r="H22" s="58" t="s">
        <v>12</v>
      </c>
      <c r="I22" s="26" t="s">
        <v>12</v>
      </c>
      <c r="J22" s="19" t="s">
        <v>12</v>
      </c>
      <c r="K22" s="60" t="s">
        <v>12</v>
      </c>
      <c r="L22" s="19" t="s">
        <v>12</v>
      </c>
      <c r="M22" s="58" t="s">
        <v>12</v>
      </c>
    </row>
    <row r="23" spans="1:13" ht="13.5" customHeight="1" x14ac:dyDescent="0.2">
      <c r="A23" s="20" t="s">
        <v>14</v>
      </c>
      <c r="B23" s="18">
        <v>7</v>
      </c>
      <c r="C23" s="56">
        <v>9</v>
      </c>
      <c r="D23" s="47">
        <v>4</v>
      </c>
      <c r="E23" s="57">
        <v>1</v>
      </c>
      <c r="F23" s="58">
        <f>(E23/D23-1)*100</f>
        <v>-75</v>
      </c>
      <c r="G23" s="61">
        <f>(E23/B23-1)*100</f>
        <v>-85.714285714285722</v>
      </c>
      <c r="H23" s="58">
        <v>310.99</v>
      </c>
      <c r="I23" s="26">
        <v>322.54000000000002</v>
      </c>
      <c r="J23" s="19">
        <v>318.77</v>
      </c>
      <c r="K23" s="60">
        <v>299.49</v>
      </c>
      <c r="L23" s="19">
        <f>(K23/J23-1)*100</f>
        <v>-6.0482479530696072</v>
      </c>
      <c r="M23" s="58">
        <f>(K23/H23-1)*100</f>
        <v>-3.6978680986526902</v>
      </c>
    </row>
    <row r="24" spans="1:13" ht="13.5" customHeight="1" x14ac:dyDescent="0.2">
      <c r="A24" s="44" t="s">
        <v>15</v>
      </c>
      <c r="B24" s="62">
        <v>9</v>
      </c>
      <c r="C24" s="63">
        <v>2</v>
      </c>
      <c r="D24" s="47">
        <v>1</v>
      </c>
      <c r="E24" s="64" t="s">
        <v>12</v>
      </c>
      <c r="F24" s="65" t="s">
        <v>12</v>
      </c>
      <c r="G24" s="61" t="s">
        <v>12</v>
      </c>
      <c r="H24" s="58">
        <v>290.69</v>
      </c>
      <c r="I24" s="66">
        <v>280.18</v>
      </c>
      <c r="J24" s="19">
        <v>290.47000000000003</v>
      </c>
      <c r="K24" s="67" t="s">
        <v>12</v>
      </c>
      <c r="L24" s="19" t="s">
        <v>12</v>
      </c>
      <c r="M24" s="58" t="s">
        <v>12</v>
      </c>
    </row>
    <row r="25" spans="1:13" ht="13.5" customHeight="1" x14ac:dyDescent="0.2">
      <c r="A25" s="68" t="s">
        <v>17</v>
      </c>
      <c r="B25" s="69">
        <v>16</v>
      </c>
      <c r="C25" s="70">
        <v>11</v>
      </c>
      <c r="D25" s="70">
        <v>5</v>
      </c>
      <c r="E25" s="70">
        <v>1</v>
      </c>
      <c r="F25" s="71">
        <f>(E25/D25-1)*100</f>
        <v>-80</v>
      </c>
      <c r="G25" s="71">
        <f>(E25/B25-1)*100</f>
        <v>-93.75</v>
      </c>
      <c r="H25" s="71">
        <v>299.57</v>
      </c>
      <c r="I25" s="72">
        <v>314.83999999999997</v>
      </c>
      <c r="J25" s="72">
        <v>313.11</v>
      </c>
      <c r="K25" s="72">
        <v>299.49</v>
      </c>
      <c r="L25" s="72">
        <f>(K25/J25-1)*100</f>
        <v>-4.3499089776755762</v>
      </c>
      <c r="M25" s="71">
        <f>(K25/H25-1)*100</f>
        <v>-2.6704943752708932E-2</v>
      </c>
    </row>
    <row r="26" spans="1:13" ht="13.5" customHeight="1" thickBot="1" x14ac:dyDescent="0.25">
      <c r="A26" s="143" t="s">
        <v>20</v>
      </c>
      <c r="B26" s="143"/>
      <c r="C26" s="143"/>
      <c r="D26" s="143"/>
      <c r="E26" s="143"/>
      <c r="F26" s="143"/>
      <c r="G26" s="143"/>
      <c r="H26" s="143"/>
      <c r="I26" s="142"/>
      <c r="J26" s="142"/>
      <c r="K26" s="142"/>
      <c r="L26" s="142"/>
      <c r="M26" s="142"/>
    </row>
    <row r="27" spans="1:13" ht="13.5" customHeight="1" x14ac:dyDescent="0.2">
      <c r="A27" s="73" t="s">
        <v>13</v>
      </c>
      <c r="B27" s="13">
        <v>2</v>
      </c>
      <c r="C27" s="74">
        <v>1</v>
      </c>
      <c r="D27" s="75">
        <v>4</v>
      </c>
      <c r="E27" s="76" t="s">
        <v>12</v>
      </c>
      <c r="F27" s="24" t="s">
        <v>12</v>
      </c>
      <c r="G27" s="77" t="s">
        <v>12</v>
      </c>
      <c r="H27" s="78">
        <v>377.79</v>
      </c>
      <c r="I27" s="79">
        <v>462.66</v>
      </c>
      <c r="J27" s="79">
        <v>397.49</v>
      </c>
      <c r="K27" s="80" t="s">
        <v>12</v>
      </c>
      <c r="L27" s="19" t="s">
        <v>12</v>
      </c>
      <c r="M27" s="81" t="s">
        <v>12</v>
      </c>
    </row>
    <row r="28" spans="1:13" ht="13.5" customHeight="1" x14ac:dyDescent="0.2">
      <c r="A28" s="20" t="s">
        <v>14</v>
      </c>
      <c r="B28" s="18">
        <v>31</v>
      </c>
      <c r="C28" s="56">
        <v>68</v>
      </c>
      <c r="D28" s="47">
        <v>55</v>
      </c>
      <c r="E28" s="82">
        <v>15</v>
      </c>
      <c r="F28" s="24">
        <f>(E28/D28-1)*100</f>
        <v>-72.727272727272734</v>
      </c>
      <c r="G28" s="83">
        <f>(E28/B28-1)*100</f>
        <v>-51.612903225806448</v>
      </c>
      <c r="H28" s="84">
        <v>348.82</v>
      </c>
      <c r="I28" s="19">
        <v>378.91</v>
      </c>
      <c r="J28" s="19">
        <v>364.41</v>
      </c>
      <c r="K28" s="27">
        <v>370.95</v>
      </c>
      <c r="L28" s="19">
        <f>(K28/J28-1)*100</f>
        <v>1.7946818144397803</v>
      </c>
      <c r="M28" s="24">
        <f>(K28/H28-1)*100</f>
        <v>6.3442463161516027</v>
      </c>
    </row>
    <row r="29" spans="1:13" ht="13.5" customHeight="1" x14ac:dyDescent="0.2">
      <c r="A29" s="20" t="s">
        <v>15</v>
      </c>
      <c r="B29" s="18">
        <v>145</v>
      </c>
      <c r="C29" s="85">
        <v>143</v>
      </c>
      <c r="D29" s="22">
        <v>191</v>
      </c>
      <c r="E29" s="23">
        <v>94</v>
      </c>
      <c r="F29" s="24">
        <f>(E29/D29-1)*100</f>
        <v>-50.785340314136128</v>
      </c>
      <c r="G29" s="83">
        <f t="shared" ref="G29:G30" si="7">(E29/B29-1)*100</f>
        <v>-35.172413793103452</v>
      </c>
      <c r="H29" s="84">
        <v>315.98</v>
      </c>
      <c r="I29" s="19">
        <v>315.44</v>
      </c>
      <c r="J29" s="19">
        <v>308.60000000000002</v>
      </c>
      <c r="K29" s="27">
        <v>317.16000000000003</v>
      </c>
      <c r="L29" s="19">
        <f t="shared" ref="L29:L30" si="8">(K29/J29-1)*100</f>
        <v>2.7738172391445159</v>
      </c>
      <c r="M29" s="24">
        <f t="shared" ref="M29:M30" si="9">(K29/H29-1)*100</f>
        <v>0.37344135704791004</v>
      </c>
    </row>
    <row r="30" spans="1:13" ht="13.5" customHeight="1" x14ac:dyDescent="0.2">
      <c r="A30" s="20" t="s">
        <v>16</v>
      </c>
      <c r="B30" s="18">
        <v>113</v>
      </c>
      <c r="C30" s="85">
        <v>151</v>
      </c>
      <c r="D30" s="22">
        <v>212</v>
      </c>
      <c r="E30" s="23">
        <v>138</v>
      </c>
      <c r="F30" s="24">
        <f>(E30/D30-1)*100</f>
        <v>-34.905660377358494</v>
      </c>
      <c r="G30" s="83">
        <f t="shared" si="7"/>
        <v>22.123893805309724</v>
      </c>
      <c r="H30" s="84">
        <v>243.7</v>
      </c>
      <c r="I30" s="19">
        <v>249.1</v>
      </c>
      <c r="J30" s="19">
        <v>235.62</v>
      </c>
      <c r="K30" s="27">
        <v>242.72</v>
      </c>
      <c r="L30" s="19">
        <f t="shared" si="8"/>
        <v>3.0133265427383149</v>
      </c>
      <c r="M30" s="24">
        <f t="shared" si="9"/>
        <v>-0.40213377102995551</v>
      </c>
    </row>
    <row r="31" spans="1:13" ht="13.5" customHeight="1" x14ac:dyDescent="0.2">
      <c r="A31" s="86" t="s">
        <v>17</v>
      </c>
      <c r="B31" s="69">
        <v>291</v>
      </c>
      <c r="C31" s="87">
        <v>363</v>
      </c>
      <c r="D31" s="87">
        <v>462</v>
      </c>
      <c r="E31" s="88">
        <v>247</v>
      </c>
      <c r="F31" s="32">
        <f>(E31/D31-1)*100</f>
        <v>-46.53679653679653</v>
      </c>
      <c r="G31" s="89">
        <f>(E31/B31-1)*100</f>
        <v>-15.120274914089348</v>
      </c>
      <c r="H31" s="89">
        <v>291.83999999999997</v>
      </c>
      <c r="I31" s="72">
        <v>300.14</v>
      </c>
      <c r="J31" s="72">
        <v>282.52</v>
      </c>
      <c r="K31" s="90">
        <v>278.83999999999997</v>
      </c>
      <c r="L31" s="91">
        <f>(K31/J31-1)*100</f>
        <v>-1.3025626504318266</v>
      </c>
      <c r="M31" s="32">
        <f>(K31/H31-1)*100</f>
        <v>-4.4544956140350926</v>
      </c>
    </row>
    <row r="32" spans="1:13" ht="13.5" customHeight="1" thickBot="1" x14ac:dyDescent="0.25">
      <c r="A32" s="144" t="s">
        <v>21</v>
      </c>
      <c r="B32" s="144"/>
      <c r="C32" s="144"/>
      <c r="D32" s="144"/>
      <c r="E32" s="144"/>
      <c r="F32" s="144"/>
      <c r="G32" s="144"/>
      <c r="H32" s="144"/>
      <c r="I32" s="145"/>
      <c r="J32" s="145"/>
      <c r="K32" s="145"/>
      <c r="L32" s="145"/>
      <c r="M32" s="145"/>
    </row>
    <row r="33" spans="1:13" ht="13.5" customHeight="1" x14ac:dyDescent="0.2">
      <c r="A33" s="92" t="s">
        <v>13</v>
      </c>
      <c r="B33" s="16">
        <v>5</v>
      </c>
      <c r="C33" s="93">
        <v>5</v>
      </c>
      <c r="D33" s="94">
        <v>1</v>
      </c>
      <c r="E33" s="95">
        <v>16</v>
      </c>
      <c r="F33" s="81">
        <f>(E33/D33-1)*100</f>
        <v>1500</v>
      </c>
      <c r="G33" s="96">
        <f>(E33/B33-1)*100</f>
        <v>220.00000000000003</v>
      </c>
      <c r="H33" s="97">
        <v>309.60000000000002</v>
      </c>
      <c r="I33" s="79">
        <v>327.78</v>
      </c>
      <c r="J33" s="79">
        <v>285.47000000000003</v>
      </c>
      <c r="K33" s="98">
        <v>332.6</v>
      </c>
      <c r="L33" s="79">
        <f>(K33/J33-1)*100</f>
        <v>16.509615721441829</v>
      </c>
      <c r="M33" s="81">
        <f>(K33/H33-1)*100</f>
        <v>7.4289405684754506</v>
      </c>
    </row>
    <row r="34" spans="1:13" ht="13.5" customHeight="1" x14ac:dyDescent="0.2">
      <c r="A34" s="20" t="s">
        <v>14</v>
      </c>
      <c r="B34" s="18">
        <v>27</v>
      </c>
      <c r="C34" s="85">
        <v>75</v>
      </c>
      <c r="D34" s="22">
        <v>54</v>
      </c>
      <c r="E34" s="23">
        <v>35</v>
      </c>
      <c r="F34" s="24">
        <f>(E34/D34-1)*100</f>
        <v>-35.185185185185183</v>
      </c>
      <c r="G34" s="25">
        <f>(E34/B34-1)*100</f>
        <v>29.629629629629626</v>
      </c>
      <c r="H34" s="99">
        <v>292.27</v>
      </c>
      <c r="I34" s="19">
        <v>286.74</v>
      </c>
      <c r="J34" s="19">
        <v>288.19</v>
      </c>
      <c r="K34" s="67">
        <v>296.32</v>
      </c>
      <c r="L34" s="19">
        <f>(K34/J34-1)*100</f>
        <v>2.8210555536278159</v>
      </c>
      <c r="M34" s="24">
        <f>(K34/H34-1)*100</f>
        <v>1.3857049988024839</v>
      </c>
    </row>
    <row r="35" spans="1:13" ht="13.5" customHeight="1" x14ac:dyDescent="0.2">
      <c r="A35" s="20" t="s">
        <v>15</v>
      </c>
      <c r="B35" s="18">
        <v>38</v>
      </c>
      <c r="C35" s="85">
        <v>47</v>
      </c>
      <c r="D35" s="22">
        <v>35</v>
      </c>
      <c r="E35" s="23">
        <v>45</v>
      </c>
      <c r="F35" s="24">
        <f>(E35/D35-1)*100</f>
        <v>28.57142857142858</v>
      </c>
      <c r="G35" s="25">
        <f t="shared" ref="G35:G36" si="10">(E35/B35-1)*100</f>
        <v>18.421052631578938</v>
      </c>
      <c r="H35" s="99">
        <v>262.14999999999998</v>
      </c>
      <c r="I35" s="19">
        <v>237.95</v>
      </c>
      <c r="J35" s="19">
        <v>243.87</v>
      </c>
      <c r="K35" s="67">
        <v>270.95999999999998</v>
      </c>
      <c r="L35" s="19">
        <f t="shared" ref="L35:L36" si="11">(K35/J35-1)*100</f>
        <v>11.108377414196081</v>
      </c>
      <c r="M35" s="24">
        <f t="shared" ref="M35:M36" si="12">(K35/H35-1)*100</f>
        <v>3.3606713713522751</v>
      </c>
    </row>
    <row r="36" spans="1:13" ht="13.5" customHeight="1" x14ac:dyDescent="0.2">
      <c r="A36" s="20" t="s">
        <v>16</v>
      </c>
      <c r="B36" s="18">
        <v>11</v>
      </c>
      <c r="C36" s="85">
        <v>2</v>
      </c>
      <c r="D36" s="22">
        <v>10</v>
      </c>
      <c r="E36" s="23">
        <v>9</v>
      </c>
      <c r="F36" s="24">
        <f>(E36/D36-1)*100</f>
        <v>-9.9999999999999982</v>
      </c>
      <c r="G36" s="25">
        <f t="shared" si="10"/>
        <v>-18.181818181818176</v>
      </c>
      <c r="H36" s="99">
        <v>199.12</v>
      </c>
      <c r="I36" s="19">
        <v>181.08</v>
      </c>
      <c r="J36" s="19">
        <v>207.38</v>
      </c>
      <c r="K36" s="67">
        <v>199.05</v>
      </c>
      <c r="L36" s="19">
        <f t="shared" si="11"/>
        <v>-4.0167807888899514</v>
      </c>
      <c r="M36" s="24">
        <f t="shared" si="12"/>
        <v>-3.5154680594617904E-2</v>
      </c>
    </row>
    <row r="37" spans="1:13" ht="13.5" customHeight="1" x14ac:dyDescent="0.2">
      <c r="A37" s="86" t="s">
        <v>17</v>
      </c>
      <c r="B37" s="69">
        <v>81</v>
      </c>
      <c r="C37" s="87">
        <v>130</v>
      </c>
      <c r="D37" s="87">
        <v>100</v>
      </c>
      <c r="E37" s="88">
        <v>105</v>
      </c>
      <c r="F37" s="32">
        <f>(E37/D37-1)*100</f>
        <v>5.0000000000000044</v>
      </c>
      <c r="G37" s="89">
        <f>(E37/B37-1)*100</f>
        <v>29.629629629629626</v>
      </c>
      <c r="H37" s="89">
        <v>266.56</v>
      </c>
      <c r="I37" s="72">
        <v>268.24</v>
      </c>
      <c r="J37" s="72">
        <v>264.57</v>
      </c>
      <c r="K37" s="72">
        <v>282.64</v>
      </c>
      <c r="L37" s="91">
        <f>(K37/J37-1)*100</f>
        <v>6.8299504856937698</v>
      </c>
      <c r="M37" s="32">
        <f>(K36/H37-1)*100</f>
        <v>-25.326380552220883</v>
      </c>
    </row>
    <row r="38" spans="1:13" ht="13.5" customHeight="1" thickBot="1" x14ac:dyDescent="0.25">
      <c r="A38" s="146" t="s">
        <v>22</v>
      </c>
      <c r="B38" s="146"/>
      <c r="C38" s="146"/>
      <c r="D38" s="146"/>
      <c r="E38" s="146"/>
      <c r="F38" s="146"/>
      <c r="G38" s="146"/>
      <c r="H38" s="146"/>
      <c r="I38" s="142"/>
      <c r="J38" s="142"/>
      <c r="K38" s="142"/>
      <c r="L38" s="142"/>
      <c r="M38" s="142"/>
    </row>
    <row r="39" spans="1:13" ht="13.5" customHeight="1" x14ac:dyDescent="0.2">
      <c r="A39" s="100" t="s">
        <v>13</v>
      </c>
      <c r="B39" s="101" t="s">
        <v>12</v>
      </c>
      <c r="C39" s="102" t="s">
        <v>12</v>
      </c>
      <c r="D39" s="103" t="s">
        <v>12</v>
      </c>
      <c r="E39" s="104" t="s">
        <v>12</v>
      </c>
      <c r="F39" s="105" t="s">
        <v>12</v>
      </c>
      <c r="G39" s="106" t="s">
        <v>12</v>
      </c>
      <c r="H39" s="105" t="s">
        <v>12</v>
      </c>
      <c r="I39" s="107" t="s">
        <v>12</v>
      </c>
      <c r="J39" s="79" t="s">
        <v>12</v>
      </c>
      <c r="K39" s="80" t="s">
        <v>12</v>
      </c>
      <c r="L39" s="19" t="s">
        <v>12</v>
      </c>
      <c r="M39" s="105" t="s">
        <v>12</v>
      </c>
    </row>
    <row r="40" spans="1:13" ht="13.5" customHeight="1" x14ac:dyDescent="0.2">
      <c r="A40" s="100" t="s">
        <v>14</v>
      </c>
      <c r="B40" s="108" t="s">
        <v>12</v>
      </c>
      <c r="C40" s="109">
        <v>2</v>
      </c>
      <c r="D40" s="110" t="s">
        <v>12</v>
      </c>
      <c r="E40" s="111" t="s">
        <v>12</v>
      </c>
      <c r="F40" s="105" t="s">
        <v>12</v>
      </c>
      <c r="G40" s="112" t="s">
        <v>12</v>
      </c>
      <c r="H40" s="105" t="s">
        <v>12</v>
      </c>
      <c r="I40" s="26">
        <v>294.25</v>
      </c>
      <c r="J40" s="19" t="s">
        <v>12</v>
      </c>
      <c r="K40" s="27" t="s">
        <v>12</v>
      </c>
      <c r="L40" s="19" t="s">
        <v>12</v>
      </c>
      <c r="M40" s="105" t="s">
        <v>12</v>
      </c>
    </row>
    <row r="41" spans="1:13" ht="13.5" customHeight="1" x14ac:dyDescent="0.2">
      <c r="A41" s="100" t="s">
        <v>15</v>
      </c>
      <c r="B41" s="108">
        <v>2</v>
      </c>
      <c r="C41" s="113">
        <v>2</v>
      </c>
      <c r="D41" s="110" t="s">
        <v>12</v>
      </c>
      <c r="E41" s="114" t="s">
        <v>12</v>
      </c>
      <c r="F41" s="105" t="s">
        <v>12</v>
      </c>
      <c r="G41" s="112" t="s">
        <v>12</v>
      </c>
      <c r="H41" s="105">
        <v>178.26</v>
      </c>
      <c r="I41" s="66">
        <v>217.16</v>
      </c>
      <c r="J41" s="19" t="s">
        <v>12</v>
      </c>
      <c r="K41" s="67" t="s">
        <v>12</v>
      </c>
      <c r="L41" s="19" t="s">
        <v>12</v>
      </c>
      <c r="M41" s="105" t="s">
        <v>12</v>
      </c>
    </row>
    <row r="42" spans="1:13" ht="13.5" customHeight="1" x14ac:dyDescent="0.2">
      <c r="A42" s="100" t="s">
        <v>16</v>
      </c>
      <c r="B42" s="108" t="s">
        <v>12</v>
      </c>
      <c r="C42" s="113" t="s">
        <v>12</v>
      </c>
      <c r="D42" s="110" t="s">
        <v>12</v>
      </c>
      <c r="E42" s="114" t="s">
        <v>12</v>
      </c>
      <c r="F42" s="105" t="s">
        <v>12</v>
      </c>
      <c r="G42" s="112" t="s">
        <v>12</v>
      </c>
      <c r="H42" s="105" t="s">
        <v>12</v>
      </c>
      <c r="I42" s="66" t="s">
        <v>12</v>
      </c>
      <c r="J42" s="19" t="s">
        <v>12</v>
      </c>
      <c r="K42" s="67" t="s">
        <v>12</v>
      </c>
      <c r="L42" s="19" t="s">
        <v>12</v>
      </c>
      <c r="M42" s="105" t="s">
        <v>12</v>
      </c>
    </row>
    <row r="43" spans="1:13" ht="13.5" customHeight="1" x14ac:dyDescent="0.2">
      <c r="A43" s="115" t="s">
        <v>17</v>
      </c>
      <c r="B43" s="116">
        <v>2</v>
      </c>
      <c r="C43" s="117">
        <v>4</v>
      </c>
      <c r="D43" s="117" t="s">
        <v>12</v>
      </c>
      <c r="E43" s="118" t="s">
        <v>12</v>
      </c>
      <c r="F43" s="119" t="s">
        <v>12</v>
      </c>
      <c r="G43" s="119" t="s">
        <v>12</v>
      </c>
      <c r="H43" s="119">
        <v>178.26</v>
      </c>
      <c r="I43" s="120">
        <v>255.7</v>
      </c>
      <c r="J43" s="120" t="s">
        <v>12</v>
      </c>
      <c r="K43" s="33" t="s">
        <v>12</v>
      </c>
      <c r="L43" s="33" t="s">
        <v>12</v>
      </c>
      <c r="M43" s="119" t="s">
        <v>12</v>
      </c>
    </row>
    <row r="44" spans="1:13" ht="13.5" customHeight="1" x14ac:dyDescent="0.2">
      <c r="A44" s="121" t="s">
        <v>23</v>
      </c>
      <c r="B44" s="122">
        <v>605</v>
      </c>
      <c r="C44" s="123">
        <v>712</v>
      </c>
      <c r="D44" s="123">
        <v>815</v>
      </c>
      <c r="E44" s="123">
        <v>511</v>
      </c>
      <c r="F44" s="124">
        <f>(E44/D44-1)*100</f>
        <v>-37.300613496932513</v>
      </c>
      <c r="G44" s="124">
        <f>(E44/B44-1)*100</f>
        <v>-15.537190082644624</v>
      </c>
      <c r="H44" s="125" t="s">
        <v>24</v>
      </c>
      <c r="I44" s="126" t="s">
        <v>24</v>
      </c>
      <c r="J44" s="125" t="s">
        <v>24</v>
      </c>
      <c r="K44" s="125" t="s">
        <v>24</v>
      </c>
      <c r="L44" s="125" t="s">
        <v>24</v>
      </c>
      <c r="M44" s="125" t="s">
        <v>24</v>
      </c>
    </row>
    <row r="45" spans="1:13" ht="13.5" customHeight="1" x14ac:dyDescent="0.2">
      <c r="A45" s="127" t="s">
        <v>25</v>
      </c>
      <c r="B45" s="125" t="s">
        <v>24</v>
      </c>
      <c r="C45" s="125" t="s">
        <v>24</v>
      </c>
      <c r="D45" s="125" t="s">
        <v>24</v>
      </c>
      <c r="E45" s="125" t="s">
        <v>24</v>
      </c>
      <c r="F45" s="125" t="s">
        <v>24</v>
      </c>
      <c r="G45" s="125" t="s">
        <v>24</v>
      </c>
      <c r="H45" s="124">
        <v>302.18</v>
      </c>
      <c r="I45" s="126">
        <v>300.39999999999998</v>
      </c>
      <c r="J45" s="125">
        <v>293.5</v>
      </c>
      <c r="K45" s="125">
        <v>292.89999999999998</v>
      </c>
      <c r="L45" s="125">
        <f>(K45/J45-1)*100</f>
        <v>-0.20442930153322658</v>
      </c>
      <c r="M45" s="125">
        <f>(K45/H45-1)*100</f>
        <v>-3.0710172744721764</v>
      </c>
    </row>
    <row r="46" spans="1:13" x14ac:dyDescent="0.2">
      <c r="A46" s="128"/>
      <c r="B46" s="128"/>
      <c r="C46" s="129"/>
      <c r="D46" s="129"/>
      <c r="E46" s="129"/>
      <c r="F46" s="130"/>
      <c r="G46" s="130"/>
      <c r="H46" s="130"/>
    </row>
    <row r="47" spans="1:13" x14ac:dyDescent="0.2">
      <c r="A47" s="131" t="s">
        <v>26</v>
      </c>
      <c r="B47" s="131"/>
      <c r="C47" s="132"/>
      <c r="D47" s="132"/>
      <c r="E47" s="132"/>
    </row>
    <row r="48" spans="1:13" x14ac:dyDescent="0.2">
      <c r="A48" s="131" t="s">
        <v>27</v>
      </c>
      <c r="B48" s="131"/>
      <c r="C48" s="132"/>
      <c r="D48" s="133"/>
      <c r="E48" s="133"/>
    </row>
    <row r="49" spans="3:13" x14ac:dyDescent="0.2">
      <c r="C49" s="132"/>
      <c r="D49" s="132"/>
      <c r="E49" s="132"/>
      <c r="M49" s="134" t="s">
        <v>28</v>
      </c>
    </row>
    <row r="50" spans="3:13" x14ac:dyDescent="0.2">
      <c r="D50" s="135"/>
      <c r="E50" s="135"/>
      <c r="M50" s="134" t="s">
        <v>29</v>
      </c>
    </row>
    <row r="51" spans="3:13" ht="23.25" customHeight="1" x14ac:dyDescent="0.2">
      <c r="D51" s="136"/>
      <c r="E51" s="136"/>
      <c r="F51" s="136"/>
      <c r="G51" s="136"/>
      <c r="H51" s="136"/>
      <c r="I51" s="136"/>
    </row>
  </sheetData>
  <mergeCells count="15">
    <mergeCell ref="A2:M2"/>
    <mergeCell ref="A4:A6"/>
    <mergeCell ref="B4:G4"/>
    <mergeCell ref="H4:M4"/>
    <mergeCell ref="C5:E5"/>
    <mergeCell ref="F5:G5"/>
    <mergeCell ref="I5:K5"/>
    <mergeCell ref="L5:M5"/>
    <mergeCell ref="D51:I51"/>
    <mergeCell ref="A7:M7"/>
    <mergeCell ref="A14:M14"/>
    <mergeCell ref="A21:M21"/>
    <mergeCell ref="A26:M26"/>
    <mergeCell ref="A32:M32"/>
    <mergeCell ref="A38:M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2023-01-10T09:19:42Z</dcterms:created>
  <dcterms:modified xsi:type="dcterms:W3CDTF">2023-01-10T09:23:07Z</dcterms:modified>
</cp:coreProperties>
</file>