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<sst xmlns="http://schemas.openxmlformats.org/spreadsheetml/2006/main" count="158" uniqueCount="40">
  <si>
    <t xml:space="preserve">Galvijų supirkimo kainos Lietuvos įmonėse 2023 m. 1–4 sav., EUR/100 kg skerdenų (be PVM)  </t>
  </si>
  <si>
    <t>Kategorija pagal
raumeningumą</t>
  </si>
  <si>
    <t>Pokytis %</t>
  </si>
  <si>
    <t>4 sav.
(01 24–30)</t>
  </si>
  <si>
    <t>1 sav.
(01 02–08)</t>
  </si>
  <si>
    <t>2 sav.
(01 09–15)</t>
  </si>
  <si>
    <t>3 sav.
(01 16–22)</t>
  </si>
  <si>
    <t>4 sav.
(01 23–29)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</si>
  <si>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</si>
  <si>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</si>
  <si>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</si>
  <si>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</si>
  <si>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</si>
  <si>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</si>
  <si>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</si>
  <si>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</si>
  <si>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</si>
  <si>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</si>
  <si>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</si>
  <si>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</si>
  <si>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</si>
  <si>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</si>
  <si>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</si>
  <si>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</si>
  <si>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</si>
  <si>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</t>
  </si>
  <si>
    <t>U-P</t>
  </si>
  <si>
    <t>Buliai (B):</t>
  </si>
  <si>
    <t>Karvės (D):</t>
  </si>
  <si>
    <t>R4</t>
  </si>
  <si>
    <t>O4</t>
  </si>
  <si>
    <t>P3</t>
  </si>
  <si>
    <t>Telyčios (E):</t>
  </si>
  <si>
    <t>Vidutinė A-Z</t>
  </si>
  <si>
    <t>Pastabos:</t>
  </si>
  <si>
    <t>● - konfidencialūs duomenys</t>
  </si>
  <si>
    <t>* lyginant 2023 m. 4 savaitę su 2023 m. 3 savaite</t>
  </si>
  <si>
    <t>** lyginant 2023 m. 4 savaitę su 2022 m. 4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</si>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</sst>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0" borderId="0" xfId="46" applyFont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9" xfId="0" applyNumberFormat="1" applyFont="1" applyBorder="1" applyAlignment="1">
      <alignment horizontal="right" vertical="center" wrapText="1" indent="1"/>
    </xf>
    <xf numFmtId="2" fontId="23" fillId="34" borderId="0" xfId="46" applyNumberFormat="1" applyFont="1" applyFill="1" applyAlignment="1">
      <alignment horizontal="right" vertical="center" wrapText="1" indent="1"/>
      <protection/>
    </xf>
    <xf numFmtId="2" fontId="23" fillId="34" borderId="20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23" fillId="34" borderId="21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Alignment="1">
      <alignment horizontal="center" vertical="center" wrapText="1"/>
    </xf>
    <xf numFmtId="2" fontId="48" fillId="0" borderId="19" xfId="0" applyNumberFormat="1" applyFont="1" applyBorder="1" applyAlignment="1">
      <alignment horizontal="right" vertical="center" wrapText="1" indent="1"/>
    </xf>
    <xf numFmtId="2" fontId="26" fillId="34" borderId="0" xfId="46" applyNumberFormat="1" applyFont="1" applyFill="1" applyAlignment="1">
      <alignment horizontal="right" vertical="center" wrapText="1" indent="1"/>
      <protection/>
    </xf>
    <xf numFmtId="2" fontId="26" fillId="34" borderId="21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21" xfId="0" applyNumberFormat="1" applyFont="1" applyBorder="1" applyAlignment="1">
      <alignment horizontal="right" vertical="center" wrapText="1" indent="1"/>
    </xf>
    <xf numFmtId="2" fontId="48" fillId="0" borderId="22" xfId="0" applyNumberFormat="1" applyFont="1" applyBorder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>
      <alignment horizontal="right" vertical="center" wrapText="1" indent="1"/>
    </xf>
    <xf numFmtId="0" fontId="19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0" fontId="19" fillId="34" borderId="28" xfId="46" applyFont="1" applyFill="1" applyBorder="1" applyAlignment="1">
      <alignment horizontal="center" wrapText="1"/>
      <protection/>
    </xf>
    <xf numFmtId="0" fontId="20" fillId="0" borderId="0" xfId="46" applyFont="1" applyAlignment="1">
      <alignment horizontal="center" wrapText="1"/>
      <protection/>
    </xf>
    <xf numFmtId="0" fontId="23" fillId="0" borderId="19" xfId="46" applyFont="1" applyBorder="1" applyAlignment="1">
      <alignment horizontal="right" vertical="center" wrapText="1" indent="1"/>
      <protection/>
    </xf>
    <xf numFmtId="2" fontId="23" fillId="0" borderId="0" xfId="46" applyNumberFormat="1" applyFont="1" applyAlignment="1">
      <alignment horizontal="right" vertical="center" wrapText="1" indent="1"/>
      <protection/>
    </xf>
    <xf numFmtId="2" fontId="23" fillId="0" borderId="20" xfId="46" applyNumberFormat="1" applyFont="1" applyBorder="1" applyAlignment="1">
      <alignment horizontal="right" vertical="center" wrapText="1" indent="1"/>
      <protection/>
    </xf>
    <xf numFmtId="2" fontId="23" fillId="0" borderId="0" xfId="46" applyNumberFormat="1" applyFont="1" applyAlignment="1" quotePrefix="1">
      <alignment horizontal="right" vertical="center" wrapText="1" indent="1"/>
      <protection/>
    </xf>
    <xf numFmtId="2" fontId="46" fillId="0" borderId="21" xfId="0" applyNumberFormat="1" applyFont="1" applyBorder="1" applyAlignment="1" quotePrefix="1">
      <alignment horizontal="right" vertical="center" indent="1"/>
    </xf>
    <xf numFmtId="2" fontId="49" fillId="0" borderId="21" xfId="0" applyNumberFormat="1" applyFont="1" applyBorder="1" applyAlignment="1" quotePrefix="1">
      <alignment horizontal="right" vertical="center" indent="1"/>
    </xf>
    <xf numFmtId="2" fontId="26" fillId="0" borderId="0" xfId="46" applyNumberFormat="1" applyFont="1" applyAlignment="1" quotePrefix="1">
      <alignment horizontal="right" vertical="center" wrapText="1" indent="1"/>
      <protection/>
    </xf>
    <xf numFmtId="2" fontId="46" fillId="0" borderId="19" xfId="0" applyNumberFormat="1" applyFont="1" applyBorder="1" applyAlignment="1" quotePrefix="1">
      <alignment horizontal="right" vertical="center" indent="1"/>
    </xf>
    <xf numFmtId="2" fontId="49" fillId="0" borderId="23" xfId="0" applyNumberFormat="1" applyFont="1" applyBorder="1" applyAlignment="1" quotePrefix="1">
      <alignment horizontal="right" vertical="center" indent="1"/>
    </xf>
    <xf numFmtId="2" fontId="49" fillId="0" borderId="24" xfId="0" applyNumberFormat="1" applyFont="1" applyBorder="1" applyAlignment="1" quotePrefix="1">
      <alignment horizontal="right" vertical="center" indent="1"/>
    </xf>
    <xf numFmtId="0" fontId="19" fillId="33" borderId="27" xfId="46" applyFont="1" applyFill="1" applyBorder="1" applyAlignment="1">
      <alignment horizontal="center" wrapText="1"/>
      <protection/>
    </xf>
    <xf numFmtId="2" fontId="49" fillId="33" borderId="26" xfId="0" applyNumberFormat="1" applyFont="1" applyFill="1" applyBorder="1" applyAlignment="1" quotePrefix="1">
      <alignment horizontal="right" vertical="center" indent="1"/>
    </xf>
    <xf numFmtId="0" fontId="20" fillId="34" borderId="29" xfId="46" applyFont="1" applyFill="1" applyBorder="1" applyAlignment="1">
      <alignment horizontal="center" wrapText="1"/>
      <protection/>
    </xf>
    <xf numFmtId="2" fontId="23" fillId="34" borderId="30" xfId="46" applyNumberFormat="1" applyFont="1" applyFill="1" applyBorder="1" applyAlignment="1" quotePrefix="1">
      <alignment horizontal="right" vertical="center" wrapText="1" indent="1"/>
      <protection/>
    </xf>
    <xf numFmtId="2" fontId="45" fillId="0" borderId="29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0" fontId="19" fillId="34" borderId="0" xfId="46" applyFont="1" applyFill="1" applyAlignment="1" quotePrefix="1">
      <alignment horizontal="right" vertical="center" wrapText="1" indent="1"/>
      <protection/>
    </xf>
    <xf numFmtId="0" fontId="19" fillId="0" borderId="0" xfId="46" applyFont="1" applyAlignment="1">
      <alignment horizontal="center" wrapText="1"/>
      <protection/>
    </xf>
    <xf numFmtId="0" fontId="23" fillId="34" borderId="19" xfId="46" applyFont="1" applyFill="1" applyBorder="1" applyAlignment="1">
      <alignment horizontal="right" vertical="center" wrapText="1" indent="1"/>
      <protection/>
    </xf>
    <xf numFmtId="2" fontId="20" fillId="34" borderId="0" xfId="46" applyNumberFormat="1" applyFont="1" applyFill="1" applyAlignment="1" quotePrefix="1">
      <alignment horizontal="right" vertical="center" wrapText="1" indent="1"/>
      <protection/>
    </xf>
    <xf numFmtId="2" fontId="26" fillId="34" borderId="0" xfId="46" applyNumberFormat="1" applyFont="1" applyFill="1" applyAlignment="1" quotePrefix="1">
      <alignment horizontal="right" vertical="center" wrapText="1" indent="1"/>
      <protection/>
    </xf>
    <xf numFmtId="0" fontId="20" fillId="34" borderId="0" xfId="46" applyFont="1" applyFill="1" applyAlignment="1">
      <alignment horizontal="center" wrapText="1"/>
      <protection/>
    </xf>
    <xf numFmtId="2" fontId="23" fillId="34" borderId="0" xfId="46" applyNumberFormat="1" applyFont="1" applyFill="1" applyAlignment="1" quotePrefix="1">
      <alignment horizontal="right" vertical="center" wrapText="1" indent="1"/>
      <protection/>
    </xf>
    <xf numFmtId="2" fontId="48" fillId="33" borderId="31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 quotePrefix="1">
      <alignment horizontal="right" vertical="center" indent="1"/>
    </xf>
    <xf numFmtId="2" fontId="49" fillId="33" borderId="27" xfId="0" applyNumberFormat="1" applyFont="1" applyFill="1" applyBorder="1" applyAlignment="1" quotePrefix="1">
      <alignment horizontal="right" vertical="center" indent="1"/>
    </xf>
    <xf numFmtId="0" fontId="23" fillId="34" borderId="30" xfId="46" applyFont="1" applyFill="1" applyBorder="1" applyAlignment="1">
      <alignment horizontal="right" vertical="center" wrapText="1" indent="1"/>
      <protection/>
    </xf>
    <xf numFmtId="2" fontId="23" fillId="34" borderId="29" xfId="46" applyNumberFormat="1" applyFont="1" applyFill="1" applyBorder="1" applyAlignment="1" quotePrefix="1">
      <alignment horizontal="right" vertical="center" wrapText="1" indent="1"/>
      <protection/>
    </xf>
    <xf numFmtId="2" fontId="26" fillId="0" borderId="19" xfId="46" applyNumberFormat="1" applyFont="1" applyBorder="1" applyAlignment="1">
      <alignment horizontal="right" vertical="center" wrapText="1" indent="1"/>
      <protection/>
    </xf>
    <xf numFmtId="2" fontId="23" fillId="0" borderId="19" xfId="46" applyNumberFormat="1" applyFont="1" applyBorder="1" applyAlignment="1">
      <alignment horizontal="right" vertical="center" wrapText="1" indent="1"/>
      <protection/>
    </xf>
    <xf numFmtId="2" fontId="49" fillId="0" borderId="19" xfId="0" applyNumberFormat="1" applyFont="1" applyBorder="1" applyAlignment="1">
      <alignment horizontal="right" vertical="center" indent="1"/>
    </xf>
    <xf numFmtId="2" fontId="26" fillId="0" borderId="0" xfId="46" applyNumberFormat="1" applyFont="1" applyAlignment="1">
      <alignment horizontal="right" vertical="center" wrapText="1" indent="1"/>
      <protection/>
    </xf>
    <xf numFmtId="2" fontId="26" fillId="0" borderId="21" xfId="46" applyNumberFormat="1" applyFont="1" applyBorder="1" applyAlignment="1">
      <alignment horizontal="right" vertical="center" wrapText="1" indent="1"/>
      <protection/>
    </xf>
    <xf numFmtId="2" fontId="46" fillId="0" borderId="19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6" fillId="0" borderId="21" xfId="0" applyNumberFormat="1" applyFont="1" applyBorder="1" applyAlignment="1">
      <alignment horizontal="right" vertical="center" indent="1"/>
    </xf>
    <xf numFmtId="2" fontId="48" fillId="0" borderId="22" xfId="0" applyNumberFormat="1" applyFont="1" applyBorder="1" applyAlignment="1" quotePrefix="1">
      <alignment horizontal="right" vertical="center" wrapText="1" indent="1"/>
    </xf>
    <xf numFmtId="0" fontId="19" fillId="33" borderId="32" xfId="46" applyFont="1" applyFill="1" applyBorder="1" applyAlignment="1">
      <alignment horizontal="center" wrapText="1"/>
      <protection/>
    </xf>
    <xf numFmtId="2" fontId="48" fillId="33" borderId="33" xfId="0" applyNumberFormat="1" applyFont="1" applyFill="1" applyBorder="1" applyAlignment="1">
      <alignment horizontal="right" vertical="center" wrapText="1" indent="1"/>
    </xf>
    <xf numFmtId="2" fontId="49" fillId="33" borderId="33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4" xfId="46" applyNumberFormat="1" applyFont="1" applyFill="1" applyBorder="1" applyAlignment="1">
      <alignment horizontal="center" vertical="center" wrapText="1"/>
      <protection/>
    </xf>
    <xf numFmtId="2" fontId="48" fillId="35" borderId="35" xfId="0" applyNumberFormat="1" applyFont="1" applyFill="1" applyBorder="1" applyAlignment="1">
      <alignment horizontal="right" vertical="center" wrapText="1" indent="1"/>
    </xf>
    <xf numFmtId="2" fontId="49" fillId="35" borderId="35" xfId="0" applyNumberFormat="1" applyFont="1" applyFill="1" applyBorder="1" applyAlignment="1">
      <alignment horizontal="right" vertical="center" wrapText="1" indent="1"/>
    </xf>
    <xf numFmtId="2" fontId="49" fillId="35" borderId="35" xfId="0" applyNumberFormat="1" applyFont="1" applyFill="1" applyBorder="1" applyAlignment="1">
      <alignment horizontal="right" vertical="center" indent="1"/>
    </xf>
    <xf numFmtId="2" fontId="49" fillId="35" borderId="36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20" fillId="0" borderId="0" xfId="46" applyFont="1" applyAlignment="1">
      <alignment horizontal="left"/>
      <protection/>
    </xf>
    <xf numFmtId="0" fontId="20" fillId="0" borderId="0" xfId="46" applyFont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27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showGridLines="0" tabSelected="1" zoomScalePageLayoutView="0" workbookViewId="0" topLeftCell="A1">
      <selection activeCell="B66" activeCellId="3" sqref="B20:H20 B34:H34 B50:H50 B66:H67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1.28125" style="0" customWidth="1"/>
    <col min="7" max="7" width="9.140625" style="0" customWidth="1"/>
    <col min="8" max="8" width="9.28125" style="0" customWidth="1"/>
    <col min="215" max="215" width="14.421875" style="0" customWidth="1"/>
    <col min="216" max="216" width="10.8515625" style="0" customWidth="1"/>
    <col min="217" max="218" width="10.421875" style="0" customWidth="1"/>
    <col min="219" max="219" width="10.57421875" style="0" customWidth="1"/>
    <col min="220" max="220" width="11.28125" style="0" customWidth="1"/>
    <col min="222" max="222" width="9.281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2022</v>
      </c>
      <c r="C4" s="4">
        <v>2023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" customHeight="1">
      <c r="A6" s="10" t="s">
        <v>10</v>
      </c>
      <c r="B6" s="10"/>
      <c r="C6" s="10"/>
      <c r="D6" s="10"/>
      <c r="E6" s="10"/>
      <c r="F6" s="10"/>
      <c r="G6" s="10"/>
      <c r="H6" s="10"/>
    </row>
    <row r="7" spans="1:10" ht="15">
      <c r="A7" s="11" t="s">
        <v>11</v>
      </c>
      <c r="B7" s="12">
        <v>383.14</v>
      </c>
      <c r="C7" s="13">
        <v>430.4</v>
      </c>
      <c r="D7" s="13">
        <v>424.35</v>
      </c>
      <c r="E7" s="13">
        <v>429.08</v>
      </c>
      <c r="F7" s="14">
        <v>416.35</v>
      </c>
      <c r="G7" s="15">
        <f>F7/E7*100-100</f>
        <v>-2.966812715577504</v>
      </c>
      <c r="H7" s="15">
        <f>F7/B7*100-100</f>
        <v>8.667849872109429</v>
      </c>
      <c r="I7" s="16"/>
      <c r="J7" s="16"/>
    </row>
    <row r="8" spans="1:10" ht="15">
      <c r="A8" s="11" t="s">
        <v>12</v>
      </c>
      <c r="B8" s="12" t="s">
        <v>13</v>
      </c>
      <c r="C8" s="13">
        <v>411.04</v>
      </c>
      <c r="D8" s="13" t="s">
        <v>13</v>
      </c>
      <c r="E8" s="13">
        <v>431.67</v>
      </c>
      <c r="F8" s="17">
        <v>408.08</v>
      </c>
      <c r="G8" s="15">
        <f>F8/E8*100-100</f>
        <v>-5.4648226654620515</v>
      </c>
      <c r="H8" s="15" t="s">
        <v>14</v>
      </c>
      <c r="I8" s="16"/>
      <c r="J8" s="16"/>
    </row>
    <row r="9" spans="1:10" ht="15">
      <c r="A9" s="18" t="s">
        <v>15</v>
      </c>
      <c r="B9" s="19">
        <v>386.72</v>
      </c>
      <c r="C9" s="20">
        <v>423.09</v>
      </c>
      <c r="D9" s="20">
        <v>421.01</v>
      </c>
      <c r="E9" s="20">
        <v>431.78</v>
      </c>
      <c r="F9" s="21">
        <v>412.91</v>
      </c>
      <c r="G9" s="22">
        <f>F9/E9*100-100</f>
        <v>-4.370281161702707</v>
      </c>
      <c r="H9" s="22">
        <f>(F9/B9-1)*100</f>
        <v>6.772341745966082</v>
      </c>
      <c r="I9" s="16"/>
      <c r="J9" s="16"/>
    </row>
    <row r="10" spans="1:10" ht="15">
      <c r="A10" s="11" t="s">
        <v>16</v>
      </c>
      <c r="B10" s="12">
        <v>366.58</v>
      </c>
      <c r="C10" s="23">
        <v>413</v>
      </c>
      <c r="D10" s="23">
        <v>422.28</v>
      </c>
      <c r="E10" s="23">
        <v>411.15</v>
      </c>
      <c r="F10" s="24">
        <v>406.03</v>
      </c>
      <c r="G10" s="15">
        <f>F10/E10*100-100</f>
        <v>-1.2452876079289865</v>
      </c>
      <c r="H10" s="15">
        <f>F10/B10*100-100</f>
        <v>10.76163456817065</v>
      </c>
      <c r="I10" s="16"/>
      <c r="J10" s="16"/>
    </row>
    <row r="11" spans="1:10" ht="15">
      <c r="A11" s="11" t="s">
        <v>17</v>
      </c>
      <c r="B11" s="12">
        <v>377.22</v>
      </c>
      <c r="C11" s="23">
        <v>416.89</v>
      </c>
      <c r="D11" s="23">
        <v>415.54</v>
      </c>
      <c r="E11" s="23">
        <v>427.15</v>
      </c>
      <c r="F11" s="24">
        <v>413.99</v>
      </c>
      <c r="G11" s="15">
        <f>F11/E11*100-100</f>
        <v>-3.0808849350345184</v>
      </c>
      <c r="H11" s="15">
        <f>F11/B11*100-100</f>
        <v>9.747627379248172</v>
      </c>
      <c r="I11" s="16"/>
      <c r="J11" s="16"/>
    </row>
    <row r="12" spans="1:10" ht="15">
      <c r="A12" s="18" t="s">
        <v>18</v>
      </c>
      <c r="B12" s="19">
        <v>372.31</v>
      </c>
      <c r="C12" s="25">
        <v>415.4</v>
      </c>
      <c r="D12" s="25">
        <v>418.86</v>
      </c>
      <c r="E12" s="25">
        <v>423.04</v>
      </c>
      <c r="F12" s="26">
        <v>410.2</v>
      </c>
      <c r="G12" s="22">
        <f>F12/E12*100-100</f>
        <v>-3.0351739788199694</v>
      </c>
      <c r="H12" s="22">
        <f>F12/B12*100-100</f>
        <v>10.177003035105159</v>
      </c>
      <c r="I12" s="16"/>
      <c r="J12" s="16"/>
    </row>
    <row r="13" spans="1:10" ht="15">
      <c r="A13" s="11" t="s">
        <v>19</v>
      </c>
      <c r="B13" s="12" t="s">
        <v>13</v>
      </c>
      <c r="C13" s="23" t="s">
        <v>13</v>
      </c>
      <c r="D13" s="23">
        <v>352.99</v>
      </c>
      <c r="E13" s="23" t="s">
        <v>13</v>
      </c>
      <c r="F13" s="24" t="s">
        <v>13</v>
      </c>
      <c r="G13" s="22" t="s">
        <v>14</v>
      </c>
      <c r="H13" s="15" t="s">
        <v>14</v>
      </c>
      <c r="I13" s="16"/>
      <c r="J13" s="16"/>
    </row>
    <row r="14" spans="1:10" ht="15">
      <c r="A14" s="11" t="s">
        <v>20</v>
      </c>
      <c r="B14" s="12">
        <v>362.88</v>
      </c>
      <c r="C14" s="23">
        <v>387.45</v>
      </c>
      <c r="D14" s="23">
        <v>380.68</v>
      </c>
      <c r="E14" s="23">
        <v>403.11</v>
      </c>
      <c r="F14" s="24">
        <v>400.16</v>
      </c>
      <c r="G14" s="15">
        <f aca="true" t="shared" si="0" ref="G14:G19">F14/E14*100-100</f>
        <v>-0.7318101758825151</v>
      </c>
      <c r="H14" s="15">
        <f>F14/B14*100-100</f>
        <v>10.273368606701936</v>
      </c>
      <c r="I14" s="16"/>
      <c r="J14" s="16"/>
    </row>
    <row r="15" spans="1:10" ht="15">
      <c r="A15" s="11" t="s">
        <v>21</v>
      </c>
      <c r="B15" s="12">
        <v>359.36</v>
      </c>
      <c r="C15" s="23">
        <v>415.04</v>
      </c>
      <c r="D15" s="23">
        <v>403.8</v>
      </c>
      <c r="E15" s="23">
        <v>397.35</v>
      </c>
      <c r="F15" s="24">
        <v>397.3</v>
      </c>
      <c r="G15" s="15">
        <f t="shared" si="0"/>
        <v>-0.012583364791751706</v>
      </c>
      <c r="H15" s="15">
        <f>F15/B15*100-100</f>
        <v>10.557658058771153</v>
      </c>
      <c r="I15" s="16"/>
      <c r="J15" s="16"/>
    </row>
    <row r="16" spans="1:10" ht="15">
      <c r="A16" s="18" t="s">
        <v>22</v>
      </c>
      <c r="B16" s="19">
        <v>361.01</v>
      </c>
      <c r="C16" s="25">
        <v>394.12</v>
      </c>
      <c r="D16" s="25">
        <v>386.65</v>
      </c>
      <c r="E16" s="25">
        <v>399.2</v>
      </c>
      <c r="F16" s="26">
        <v>396.71</v>
      </c>
      <c r="G16" s="22">
        <f t="shared" si="0"/>
        <v>-0.6237474949899848</v>
      </c>
      <c r="H16" s="22">
        <f>F16/B16*100-100</f>
        <v>9.888922744522304</v>
      </c>
      <c r="I16" s="16"/>
      <c r="J16" s="16"/>
    </row>
    <row r="17" spans="1:10" ht="15">
      <c r="A17" s="11" t="s">
        <v>23</v>
      </c>
      <c r="B17" s="12">
        <v>280.45</v>
      </c>
      <c r="C17" s="23">
        <v>304.69</v>
      </c>
      <c r="D17" s="23">
        <v>281.6</v>
      </c>
      <c r="E17" s="23">
        <v>272.27</v>
      </c>
      <c r="F17" s="24">
        <v>302.72</v>
      </c>
      <c r="G17" s="15">
        <f t="shared" si="0"/>
        <v>11.183751423219618</v>
      </c>
      <c r="H17" s="15">
        <f>F17/B17*100-100</f>
        <v>7.940809413442707</v>
      </c>
      <c r="I17" s="16"/>
      <c r="J17" s="16"/>
    </row>
    <row r="18" spans="1:10" ht="15">
      <c r="A18" s="11" t="s">
        <v>24</v>
      </c>
      <c r="B18" s="12">
        <v>307.43</v>
      </c>
      <c r="C18" s="23">
        <v>354.99</v>
      </c>
      <c r="D18" s="23">
        <v>337.8</v>
      </c>
      <c r="E18" s="23">
        <v>364.13</v>
      </c>
      <c r="F18" s="24">
        <v>365.12</v>
      </c>
      <c r="G18" s="15">
        <f t="shared" si="0"/>
        <v>0.27188092164887223</v>
      </c>
      <c r="H18" s="15">
        <f>F18/B18*100-100</f>
        <v>18.765247373385805</v>
      </c>
      <c r="I18" s="16"/>
      <c r="J18" s="16"/>
    </row>
    <row r="19" spans="1:10" ht="15">
      <c r="A19" s="18" t="s">
        <v>25</v>
      </c>
      <c r="B19" s="27">
        <v>312.82</v>
      </c>
      <c r="C19" s="28">
        <v>359.19</v>
      </c>
      <c r="D19" s="28">
        <v>339.27</v>
      </c>
      <c r="E19" s="28">
        <v>345.11</v>
      </c>
      <c r="F19" s="29">
        <v>367.64</v>
      </c>
      <c r="G19" s="22">
        <f t="shared" si="0"/>
        <v>6.528353278664767</v>
      </c>
      <c r="H19" s="22">
        <f>F19/B19*100-100</f>
        <v>17.524454958122874</v>
      </c>
      <c r="I19" s="16"/>
      <c r="J19" s="16"/>
    </row>
    <row r="20" spans="1:10" ht="15">
      <c r="A20" s="30" t="s">
        <v>26</v>
      </c>
      <c r="B20" s="31">
        <v>364.82</v>
      </c>
      <c r="C20" s="32">
        <v>403.2</v>
      </c>
      <c r="D20" s="32">
        <v>396.23</v>
      </c>
      <c r="E20" s="32">
        <v>400.86</v>
      </c>
      <c r="F20" s="32">
        <v>398.83</v>
      </c>
      <c r="G20" s="33">
        <f>F20/E20*100-100</f>
        <v>-0.5064112158858478</v>
      </c>
      <c r="H20" s="34">
        <f>F20/B20*100-100</f>
        <v>9.322405569870071</v>
      </c>
      <c r="I20" s="16"/>
      <c r="J20" s="16"/>
    </row>
    <row r="21" spans="1:10" ht="15">
      <c r="A21" s="35" t="s">
        <v>27</v>
      </c>
      <c r="B21" s="35"/>
      <c r="C21" s="35"/>
      <c r="D21" s="35"/>
      <c r="E21" s="35"/>
      <c r="F21" s="35"/>
      <c r="G21" s="35"/>
      <c r="H21" s="35"/>
      <c r="I21" s="16"/>
      <c r="J21" s="16"/>
    </row>
    <row r="22" spans="1:10" ht="15">
      <c r="A22" s="36" t="s">
        <v>11</v>
      </c>
      <c r="B22" s="37">
        <v>365.97</v>
      </c>
      <c r="C22" s="38">
        <v>418</v>
      </c>
      <c r="D22" s="38">
        <v>419.35</v>
      </c>
      <c r="E22" s="38">
        <v>419.89</v>
      </c>
      <c r="F22" s="39">
        <v>404.47</v>
      </c>
      <c r="G22" s="15">
        <f>F22/E22*100-100</f>
        <v>-3.6723903879587425</v>
      </c>
      <c r="H22" s="40">
        <f>F22/B22*100-100</f>
        <v>10.519987977156589</v>
      </c>
      <c r="I22" s="16"/>
      <c r="J22" s="16"/>
    </row>
    <row r="23" spans="1:10" ht="15">
      <c r="A23" s="36" t="s">
        <v>12</v>
      </c>
      <c r="B23" s="37" t="s">
        <v>14</v>
      </c>
      <c r="C23" s="15">
        <v>407.59</v>
      </c>
      <c r="D23" s="15" t="s">
        <v>13</v>
      </c>
      <c r="E23" s="15">
        <v>424.38</v>
      </c>
      <c r="F23" s="41" t="s">
        <v>13</v>
      </c>
      <c r="G23" s="15" t="s">
        <v>14</v>
      </c>
      <c r="H23" s="40" t="s">
        <v>14</v>
      </c>
      <c r="I23" s="16"/>
      <c r="J23" s="16"/>
    </row>
    <row r="24" spans="1:10" ht="15">
      <c r="A24" s="18" t="s">
        <v>15</v>
      </c>
      <c r="B24" s="37">
        <v>360.98</v>
      </c>
      <c r="C24" s="22">
        <v>414.43</v>
      </c>
      <c r="D24" s="22">
        <v>407.55</v>
      </c>
      <c r="E24" s="22">
        <v>421.46</v>
      </c>
      <c r="F24" s="42">
        <v>396.79</v>
      </c>
      <c r="G24" s="22">
        <f>F24/E24*100-100</f>
        <v>-5.853461775731972</v>
      </c>
      <c r="H24" s="40">
        <f>F24/B24*100-100</f>
        <v>9.920217186547745</v>
      </c>
      <c r="I24" s="16"/>
      <c r="J24" s="16"/>
    </row>
    <row r="25" spans="1:10" ht="15">
      <c r="A25" s="11" t="s">
        <v>16</v>
      </c>
      <c r="B25" s="12">
        <v>363.18</v>
      </c>
      <c r="C25" s="15">
        <v>410.22</v>
      </c>
      <c r="D25" s="15">
        <v>417.47</v>
      </c>
      <c r="E25" s="15">
        <v>412.25</v>
      </c>
      <c r="F25" s="41">
        <v>402.31</v>
      </c>
      <c r="G25" s="15">
        <f>F25/E25*100-100</f>
        <v>-2.4111582777440788</v>
      </c>
      <c r="H25" s="40">
        <f>F25/B25*100-100</f>
        <v>10.774271710997297</v>
      </c>
      <c r="I25" s="16"/>
      <c r="J25" s="16"/>
    </row>
    <row r="26" spans="1:10" ht="15">
      <c r="A26" s="11" t="s">
        <v>17</v>
      </c>
      <c r="B26" s="12" t="s">
        <v>13</v>
      </c>
      <c r="C26" s="15">
        <v>393.78</v>
      </c>
      <c r="D26" s="15">
        <v>395.36</v>
      </c>
      <c r="E26" s="15">
        <v>424.03</v>
      </c>
      <c r="F26" s="41">
        <v>393.72</v>
      </c>
      <c r="G26" s="15">
        <f>F26/E26*100-100</f>
        <v>-7.148079145343473</v>
      </c>
      <c r="H26" s="40" t="s">
        <v>14</v>
      </c>
      <c r="I26" s="16"/>
      <c r="J26" s="16"/>
    </row>
    <row r="27" spans="1:10" ht="15">
      <c r="A27" s="18" t="s">
        <v>18</v>
      </c>
      <c r="B27" s="19">
        <v>356.69</v>
      </c>
      <c r="C27" s="22">
        <v>400.96</v>
      </c>
      <c r="D27" s="22">
        <v>409.97</v>
      </c>
      <c r="E27" s="22">
        <v>419.3</v>
      </c>
      <c r="F27" s="42">
        <v>398.16</v>
      </c>
      <c r="G27" s="22">
        <f>F27/E27*100-100</f>
        <v>-5.041736227045064</v>
      </c>
      <c r="H27" s="43">
        <f>F27/B27*100-100</f>
        <v>11.626342201912038</v>
      </c>
      <c r="I27" s="16"/>
      <c r="J27" s="16"/>
    </row>
    <row r="28" spans="1:10" ht="15">
      <c r="A28" s="11" t="s">
        <v>19</v>
      </c>
      <c r="B28" s="44" t="s">
        <v>13</v>
      </c>
      <c r="C28" s="15" t="s">
        <v>13</v>
      </c>
      <c r="D28" s="15" t="s">
        <v>13</v>
      </c>
      <c r="E28" s="15" t="s">
        <v>13</v>
      </c>
      <c r="F28" s="41">
        <v>390.5</v>
      </c>
      <c r="G28" s="15" t="s">
        <v>14</v>
      </c>
      <c r="H28" s="40" t="s">
        <v>14</v>
      </c>
      <c r="I28" s="16"/>
      <c r="J28" s="16"/>
    </row>
    <row r="29" spans="1:10" ht="15">
      <c r="A29" s="11" t="s">
        <v>20</v>
      </c>
      <c r="B29" s="12">
        <v>341.61</v>
      </c>
      <c r="C29" s="23">
        <v>385.07</v>
      </c>
      <c r="D29" s="23">
        <v>375.38</v>
      </c>
      <c r="E29" s="23">
        <v>394.92</v>
      </c>
      <c r="F29" s="24">
        <v>397.13</v>
      </c>
      <c r="G29" s="15">
        <f aca="true" t="shared" si="1" ref="G29:G34">F29/E29*100-100</f>
        <v>0.5596070090144707</v>
      </c>
      <c r="H29" s="15">
        <f>F29/B29*100-100</f>
        <v>16.252451626123346</v>
      </c>
      <c r="I29" s="16"/>
      <c r="J29" s="16"/>
    </row>
    <row r="30" spans="1:10" ht="15">
      <c r="A30" s="11" t="s">
        <v>21</v>
      </c>
      <c r="B30" s="12" t="s">
        <v>13</v>
      </c>
      <c r="C30" s="15">
        <v>390.19</v>
      </c>
      <c r="D30" s="15">
        <v>406.44</v>
      </c>
      <c r="E30" s="15">
        <v>403.2</v>
      </c>
      <c r="F30" s="41">
        <v>391.32</v>
      </c>
      <c r="G30" s="15">
        <f t="shared" si="1"/>
        <v>-2.9464285714285694</v>
      </c>
      <c r="H30" s="15" t="s">
        <v>14</v>
      </c>
      <c r="I30" s="16"/>
      <c r="J30" s="16"/>
    </row>
    <row r="31" spans="1:10" ht="15">
      <c r="A31" s="18" t="s">
        <v>22</v>
      </c>
      <c r="B31" s="19">
        <v>340.29</v>
      </c>
      <c r="C31" s="25">
        <v>385.08</v>
      </c>
      <c r="D31" s="25">
        <v>382.47</v>
      </c>
      <c r="E31" s="25">
        <v>393.57</v>
      </c>
      <c r="F31" s="26">
        <v>394.59</v>
      </c>
      <c r="G31" s="22">
        <f t="shared" si="1"/>
        <v>0.2591660949767345</v>
      </c>
      <c r="H31" s="22">
        <f>F31/B31*100-100</f>
        <v>15.956977871815198</v>
      </c>
      <c r="I31" s="16"/>
      <c r="J31" s="16"/>
    </row>
    <row r="32" spans="1:10" ht="15">
      <c r="A32" s="11" t="s">
        <v>24</v>
      </c>
      <c r="B32" s="12" t="s">
        <v>13</v>
      </c>
      <c r="C32" s="23">
        <v>339.07</v>
      </c>
      <c r="D32" s="23">
        <v>390.59</v>
      </c>
      <c r="E32" s="23">
        <v>370.4</v>
      </c>
      <c r="F32" s="24">
        <v>375.05</v>
      </c>
      <c r="G32" s="15">
        <f t="shared" si="1"/>
        <v>1.2553995680345764</v>
      </c>
      <c r="H32" s="15" t="s">
        <v>14</v>
      </c>
      <c r="I32" s="16"/>
      <c r="J32" s="16"/>
    </row>
    <row r="33" spans="1:10" ht="15">
      <c r="A33" s="18" t="s">
        <v>25</v>
      </c>
      <c r="B33" s="27">
        <v>331.31</v>
      </c>
      <c r="C33" s="45">
        <v>348.42</v>
      </c>
      <c r="D33" s="45">
        <v>378.38</v>
      </c>
      <c r="E33" s="45">
        <v>367.94</v>
      </c>
      <c r="F33" s="46">
        <v>375.39</v>
      </c>
      <c r="G33" s="22">
        <f t="shared" si="1"/>
        <v>2.0247866499972815</v>
      </c>
      <c r="H33" s="22">
        <f>F33/B33*100-100</f>
        <v>13.304759892547764</v>
      </c>
      <c r="I33" s="16"/>
      <c r="J33" s="16"/>
    </row>
    <row r="34" spans="1:10" ht="15">
      <c r="A34" s="47" t="s">
        <v>26</v>
      </c>
      <c r="B34" s="31">
        <v>346.46</v>
      </c>
      <c r="C34" s="31">
        <v>390.59</v>
      </c>
      <c r="D34" s="31">
        <v>389.86</v>
      </c>
      <c r="E34" s="31">
        <v>402.91</v>
      </c>
      <c r="F34" s="31">
        <v>393.01</v>
      </c>
      <c r="G34" s="48">
        <f t="shared" si="1"/>
        <v>-2.4571244198456412</v>
      </c>
      <c r="H34" s="34">
        <f>F34/B34*100-100</f>
        <v>13.435894475552729</v>
      </c>
      <c r="I34" s="16"/>
      <c r="J34" s="16"/>
    </row>
    <row r="35" spans="1:10" ht="15" customHeight="1">
      <c r="A35" s="35" t="s">
        <v>28</v>
      </c>
      <c r="B35" s="35"/>
      <c r="C35" s="35"/>
      <c r="D35" s="35"/>
      <c r="E35" s="35"/>
      <c r="F35" s="35"/>
      <c r="G35" s="35"/>
      <c r="H35" s="35"/>
      <c r="I35" s="16"/>
      <c r="J35" s="16"/>
    </row>
    <row r="36" spans="1:10" ht="15" customHeight="1">
      <c r="A36" s="49" t="s">
        <v>12</v>
      </c>
      <c r="B36" s="50" t="s">
        <v>13</v>
      </c>
      <c r="C36" s="51" t="s">
        <v>14</v>
      </c>
      <c r="D36" s="51" t="s">
        <v>13</v>
      </c>
      <c r="E36" s="51">
        <v>368.25</v>
      </c>
      <c r="F36" s="52" t="s">
        <v>13</v>
      </c>
      <c r="G36" s="53" t="s">
        <v>14</v>
      </c>
      <c r="H36" s="53" t="s">
        <v>14</v>
      </c>
      <c r="I36" s="16"/>
      <c r="J36" s="16"/>
    </row>
    <row r="37" spans="1:10" ht="15" customHeight="1">
      <c r="A37" s="54" t="s">
        <v>15</v>
      </c>
      <c r="B37" s="55" t="s">
        <v>13</v>
      </c>
      <c r="C37" s="23" t="s">
        <v>13</v>
      </c>
      <c r="D37" s="25">
        <v>381.18</v>
      </c>
      <c r="E37" s="25">
        <v>360.27</v>
      </c>
      <c r="F37" s="26" t="s">
        <v>13</v>
      </c>
      <c r="G37" s="56" t="s">
        <v>14</v>
      </c>
      <c r="H37" s="57" t="s">
        <v>14</v>
      </c>
      <c r="I37" s="16"/>
      <c r="J37" s="16"/>
    </row>
    <row r="38" spans="1:10" ht="15" customHeight="1">
      <c r="A38" s="58" t="s">
        <v>16</v>
      </c>
      <c r="B38" s="55" t="s">
        <v>13</v>
      </c>
      <c r="C38" s="23">
        <v>351.36</v>
      </c>
      <c r="D38" s="23">
        <v>383.26</v>
      </c>
      <c r="E38" s="23" t="s">
        <v>13</v>
      </c>
      <c r="F38" s="24" t="s">
        <v>13</v>
      </c>
      <c r="G38" s="59" t="s">
        <v>14</v>
      </c>
      <c r="H38" s="59" t="s">
        <v>14</v>
      </c>
      <c r="I38" s="16"/>
      <c r="J38" s="16"/>
    </row>
    <row r="39" spans="1:10" ht="15">
      <c r="A39" s="11" t="s">
        <v>17</v>
      </c>
      <c r="B39" s="12">
        <v>331.48</v>
      </c>
      <c r="C39" s="23">
        <v>351.49</v>
      </c>
      <c r="D39" s="23">
        <v>373.39</v>
      </c>
      <c r="E39" s="23">
        <v>387.46</v>
      </c>
      <c r="F39" s="24">
        <v>373.87</v>
      </c>
      <c r="G39" s="59">
        <f aca="true" t="shared" si="2" ref="G39:G49">F39/E39*100-100</f>
        <v>-3.507458834460323</v>
      </c>
      <c r="H39" s="15">
        <f>F39/B39*100-100</f>
        <v>12.78810184626522</v>
      </c>
      <c r="I39" s="16"/>
      <c r="J39" s="16"/>
    </row>
    <row r="40" spans="1:10" ht="15">
      <c r="A40" s="11" t="s">
        <v>29</v>
      </c>
      <c r="B40" s="44">
        <v>339.03</v>
      </c>
      <c r="C40" s="23" t="s">
        <v>13</v>
      </c>
      <c r="D40" s="23">
        <v>371.09</v>
      </c>
      <c r="E40" s="23" t="s">
        <v>13</v>
      </c>
      <c r="F40" s="24">
        <v>364.6</v>
      </c>
      <c r="G40" s="59" t="s">
        <v>14</v>
      </c>
      <c r="H40" s="15">
        <f>F40/B40*100-100</f>
        <v>7.542105418399572</v>
      </c>
      <c r="I40" s="16"/>
      <c r="J40" s="16"/>
    </row>
    <row r="41" spans="1:10" ht="15">
      <c r="A41" s="18" t="s">
        <v>18</v>
      </c>
      <c r="B41" s="19">
        <v>332.46</v>
      </c>
      <c r="C41" s="25">
        <v>352.27</v>
      </c>
      <c r="D41" s="25">
        <v>373.76</v>
      </c>
      <c r="E41" s="25">
        <v>384.81</v>
      </c>
      <c r="F41" s="26">
        <v>369.79</v>
      </c>
      <c r="G41" s="57">
        <f t="shared" si="2"/>
        <v>-3.903224968166114</v>
      </c>
      <c r="H41" s="22">
        <f aca="true" t="shared" si="3" ref="H41:H49">F41/B41*100-100</f>
        <v>11.22841845635567</v>
      </c>
      <c r="I41" s="16"/>
      <c r="J41" s="16"/>
    </row>
    <row r="42" spans="1:10" ht="15">
      <c r="A42" s="11" t="s">
        <v>20</v>
      </c>
      <c r="B42" s="12">
        <v>311.14</v>
      </c>
      <c r="C42" s="23">
        <v>357.81</v>
      </c>
      <c r="D42" s="23">
        <v>376.43</v>
      </c>
      <c r="E42" s="23">
        <v>380.17</v>
      </c>
      <c r="F42" s="24">
        <v>379.63</v>
      </c>
      <c r="G42" s="59">
        <f t="shared" si="2"/>
        <v>-0.14204171817871725</v>
      </c>
      <c r="H42" s="15">
        <f t="shared" si="3"/>
        <v>22.012598830108644</v>
      </c>
      <c r="I42" s="16"/>
      <c r="J42" s="16"/>
    </row>
    <row r="43" spans="1:10" ht="15">
      <c r="A43" s="11" t="s">
        <v>21</v>
      </c>
      <c r="B43" s="12">
        <v>338.33</v>
      </c>
      <c r="C43" s="23">
        <v>381.47</v>
      </c>
      <c r="D43" s="23">
        <v>383.48</v>
      </c>
      <c r="E43" s="23">
        <v>387.69</v>
      </c>
      <c r="F43" s="24">
        <v>384.93</v>
      </c>
      <c r="G43" s="59">
        <f t="shared" si="2"/>
        <v>-0.7119089994583305</v>
      </c>
      <c r="H43" s="15">
        <f t="shared" si="3"/>
        <v>13.773534714627743</v>
      </c>
      <c r="I43" s="16"/>
      <c r="J43" s="16"/>
    </row>
    <row r="44" spans="1:10" ht="15">
      <c r="A44" s="11" t="s">
        <v>30</v>
      </c>
      <c r="B44" s="12">
        <v>326.18</v>
      </c>
      <c r="C44" s="23">
        <v>369.83</v>
      </c>
      <c r="D44" s="23">
        <v>377.21</v>
      </c>
      <c r="E44" s="23">
        <v>380.56</v>
      </c>
      <c r="F44" s="24">
        <v>367.66</v>
      </c>
      <c r="G44" s="59">
        <f t="shared" si="2"/>
        <v>-3.38974143367669</v>
      </c>
      <c r="H44" s="15">
        <f t="shared" si="3"/>
        <v>12.716904776503782</v>
      </c>
      <c r="I44" s="16"/>
      <c r="J44" s="16"/>
    </row>
    <row r="45" spans="1:10" ht="15">
      <c r="A45" s="18" t="s">
        <v>22</v>
      </c>
      <c r="B45" s="19">
        <v>333.06</v>
      </c>
      <c r="C45" s="25">
        <v>375.65</v>
      </c>
      <c r="D45" s="25">
        <v>380.93</v>
      </c>
      <c r="E45" s="25">
        <v>384.63</v>
      </c>
      <c r="F45" s="26">
        <v>382.15</v>
      </c>
      <c r="G45" s="57">
        <f t="shared" si="2"/>
        <v>-0.644775498531061</v>
      </c>
      <c r="H45" s="22">
        <f t="shared" si="3"/>
        <v>14.73908605056144</v>
      </c>
      <c r="I45" s="16"/>
      <c r="J45" s="16"/>
    </row>
    <row r="46" spans="1:10" ht="15">
      <c r="A46" s="11" t="s">
        <v>23</v>
      </c>
      <c r="B46" s="12">
        <v>252.1</v>
      </c>
      <c r="C46" s="23">
        <v>298.27</v>
      </c>
      <c r="D46" s="23">
        <v>298.3</v>
      </c>
      <c r="E46" s="23">
        <v>293.86</v>
      </c>
      <c r="F46" s="24">
        <v>297.67</v>
      </c>
      <c r="G46" s="59">
        <f t="shared" si="2"/>
        <v>1.2965357653304181</v>
      </c>
      <c r="H46" s="15">
        <f t="shared" si="3"/>
        <v>18.076160253867513</v>
      </c>
      <c r="I46" s="16"/>
      <c r="J46" s="16"/>
    </row>
    <row r="47" spans="1:10" ht="15">
      <c r="A47" s="11" t="s">
        <v>24</v>
      </c>
      <c r="B47" s="12">
        <v>284.51</v>
      </c>
      <c r="C47" s="23">
        <v>338.26</v>
      </c>
      <c r="D47" s="23">
        <v>331.66</v>
      </c>
      <c r="E47" s="23">
        <v>337.56</v>
      </c>
      <c r="F47" s="24">
        <v>327.04</v>
      </c>
      <c r="G47" s="59">
        <f t="shared" si="2"/>
        <v>-3.116482995615584</v>
      </c>
      <c r="H47" s="15">
        <f t="shared" si="3"/>
        <v>14.948507961055867</v>
      </c>
      <c r="I47" s="16"/>
      <c r="J47" s="16"/>
    </row>
    <row r="48" spans="1:10" ht="15">
      <c r="A48" s="11" t="s">
        <v>31</v>
      </c>
      <c r="B48" s="12">
        <v>284.81</v>
      </c>
      <c r="C48" s="23" t="s">
        <v>13</v>
      </c>
      <c r="D48" s="23">
        <v>347.67</v>
      </c>
      <c r="E48" s="23">
        <v>344.88</v>
      </c>
      <c r="F48" s="24">
        <v>340.94</v>
      </c>
      <c r="G48" s="59">
        <f t="shared" si="2"/>
        <v>-1.142426351194615</v>
      </c>
      <c r="H48" s="15">
        <f t="shared" si="3"/>
        <v>19.707875425722406</v>
      </c>
      <c r="I48" s="16"/>
      <c r="J48" s="16"/>
    </row>
    <row r="49" spans="1:10" ht="15">
      <c r="A49" s="18" t="s">
        <v>25</v>
      </c>
      <c r="B49" s="27">
        <v>278.78</v>
      </c>
      <c r="C49" s="25">
        <v>329.24</v>
      </c>
      <c r="D49" s="25">
        <v>329.15</v>
      </c>
      <c r="E49" s="25">
        <v>329.87</v>
      </c>
      <c r="F49" s="26">
        <v>324.13</v>
      </c>
      <c r="G49" s="57">
        <f t="shared" si="2"/>
        <v>-1.7400794252281315</v>
      </c>
      <c r="H49" s="22">
        <f t="shared" si="3"/>
        <v>16.26730755434393</v>
      </c>
      <c r="I49" s="16"/>
      <c r="J49" s="16"/>
    </row>
    <row r="50" spans="1:10" ht="15" customHeight="1">
      <c r="A50" s="30" t="s">
        <v>26</v>
      </c>
      <c r="B50" s="31">
        <v>310.38</v>
      </c>
      <c r="C50" s="60">
        <v>349.58</v>
      </c>
      <c r="D50" s="60">
        <v>354.1</v>
      </c>
      <c r="E50" s="60">
        <v>355.18</v>
      </c>
      <c r="F50" s="60">
        <v>352.45</v>
      </c>
      <c r="G50" s="61">
        <f>F50/E50*100-100</f>
        <v>-0.768624359479702</v>
      </c>
      <c r="H50" s="62">
        <f>F50/B50*100-100</f>
        <v>13.554352728912946</v>
      </c>
      <c r="I50" s="16"/>
      <c r="J50" s="16"/>
    </row>
    <row r="51" spans="1:10" ht="15" customHeight="1">
      <c r="A51" s="35" t="s">
        <v>32</v>
      </c>
      <c r="B51" s="35"/>
      <c r="C51" s="35"/>
      <c r="D51" s="35"/>
      <c r="E51" s="35"/>
      <c r="F51" s="35"/>
      <c r="G51" s="35"/>
      <c r="H51" s="35"/>
      <c r="I51" s="16"/>
      <c r="J51" s="16"/>
    </row>
    <row r="52" spans="1:10" ht="15" customHeight="1">
      <c r="A52" s="49" t="s">
        <v>12</v>
      </c>
      <c r="B52" s="63" t="s">
        <v>13</v>
      </c>
      <c r="C52" s="51">
        <v>363.2</v>
      </c>
      <c r="D52" s="51" t="s">
        <v>13</v>
      </c>
      <c r="E52" s="51" t="s">
        <v>13</v>
      </c>
      <c r="F52" s="52" t="s">
        <v>13</v>
      </c>
      <c r="G52" s="64" t="s">
        <v>14</v>
      </c>
      <c r="H52" s="64" t="s">
        <v>14</v>
      </c>
      <c r="I52" s="16"/>
      <c r="J52" s="16"/>
    </row>
    <row r="53" spans="1:10" ht="15" customHeight="1">
      <c r="A53" s="54" t="s">
        <v>15</v>
      </c>
      <c r="B53" s="65" t="s">
        <v>13</v>
      </c>
      <c r="C53" s="25">
        <v>363.2</v>
      </c>
      <c r="D53" s="25">
        <v>400.17</v>
      </c>
      <c r="E53" s="25" t="s">
        <v>13</v>
      </c>
      <c r="F53" s="26">
        <v>396.05</v>
      </c>
      <c r="G53" s="57" t="s">
        <v>14</v>
      </c>
      <c r="H53" s="57" t="s">
        <v>14</v>
      </c>
      <c r="I53" s="16"/>
      <c r="J53" s="16"/>
    </row>
    <row r="54" spans="1:10" ht="15">
      <c r="A54" s="11" t="s">
        <v>16</v>
      </c>
      <c r="B54" s="66" t="s">
        <v>13</v>
      </c>
      <c r="C54" s="23" t="s">
        <v>13</v>
      </c>
      <c r="D54" s="23" t="s">
        <v>13</v>
      </c>
      <c r="E54" s="23">
        <v>374.27</v>
      </c>
      <c r="F54" s="24" t="s">
        <v>13</v>
      </c>
      <c r="G54" s="59" t="s">
        <v>14</v>
      </c>
      <c r="H54" s="59" t="s">
        <v>14</v>
      </c>
      <c r="I54" s="16"/>
      <c r="J54" s="16"/>
    </row>
    <row r="55" spans="1:10" ht="15">
      <c r="A55" s="11" t="s">
        <v>17</v>
      </c>
      <c r="B55" s="12">
        <v>336.5</v>
      </c>
      <c r="C55" s="23">
        <v>361.75</v>
      </c>
      <c r="D55" s="23">
        <v>420.16</v>
      </c>
      <c r="E55" s="23">
        <v>379.67</v>
      </c>
      <c r="F55" s="24">
        <v>404.76</v>
      </c>
      <c r="G55" s="15">
        <f>F55/E55*100-100</f>
        <v>6.608370426949705</v>
      </c>
      <c r="H55" s="15">
        <f>F55/B55*100-100</f>
        <v>20.285289747399688</v>
      </c>
      <c r="I55" s="16"/>
      <c r="J55" s="16"/>
    </row>
    <row r="56" spans="1:10" ht="15">
      <c r="A56" s="11" t="s">
        <v>29</v>
      </c>
      <c r="B56" s="66">
        <v>310.52</v>
      </c>
      <c r="C56" s="23" t="s">
        <v>13</v>
      </c>
      <c r="D56" s="23">
        <v>383.1</v>
      </c>
      <c r="E56" s="23" t="s">
        <v>13</v>
      </c>
      <c r="F56" s="24">
        <v>385.3</v>
      </c>
      <c r="G56" s="15" t="s">
        <v>14</v>
      </c>
      <c r="H56" s="15">
        <f>F56/B56*100-100</f>
        <v>24.082184722401138</v>
      </c>
      <c r="I56" s="16"/>
      <c r="J56" s="16"/>
    </row>
    <row r="57" spans="1:10" ht="15">
      <c r="A57" s="18" t="s">
        <v>18</v>
      </c>
      <c r="B57" s="67">
        <v>328.93</v>
      </c>
      <c r="C57" s="68">
        <v>357.4</v>
      </c>
      <c r="D57" s="68">
        <v>405</v>
      </c>
      <c r="E57" s="68">
        <v>381.89</v>
      </c>
      <c r="F57" s="69">
        <v>396.97</v>
      </c>
      <c r="G57" s="22">
        <f>F57/E57*100-100</f>
        <v>3.9487810626096547</v>
      </c>
      <c r="H57" s="22">
        <f>F57/B57*100-100</f>
        <v>20.685252181315178</v>
      </c>
      <c r="I57" s="16"/>
      <c r="J57" s="16"/>
    </row>
    <row r="58" spans="1:10" ht="15">
      <c r="A58" s="11" t="s">
        <v>20</v>
      </c>
      <c r="B58" s="12" t="s">
        <v>13</v>
      </c>
      <c r="C58" s="23">
        <v>345.59</v>
      </c>
      <c r="D58" s="23" t="s">
        <v>13</v>
      </c>
      <c r="E58" s="23" t="s">
        <v>13</v>
      </c>
      <c r="F58" s="24">
        <v>343.42</v>
      </c>
      <c r="G58" s="22" t="s">
        <v>14</v>
      </c>
      <c r="H58" s="15" t="s">
        <v>14</v>
      </c>
      <c r="I58" s="16"/>
      <c r="J58" s="16"/>
    </row>
    <row r="59" spans="1:10" ht="15">
      <c r="A59" s="11" t="s">
        <v>21</v>
      </c>
      <c r="B59" s="70">
        <v>325.37</v>
      </c>
      <c r="C59" s="71">
        <v>382.76</v>
      </c>
      <c r="D59" s="71">
        <v>386.43</v>
      </c>
      <c r="E59" s="71">
        <v>374.1</v>
      </c>
      <c r="F59" s="72">
        <v>395.06</v>
      </c>
      <c r="G59" s="15">
        <f aca="true" t="shared" si="4" ref="G59:G65">F59/E59*100-100</f>
        <v>5.602780005346148</v>
      </c>
      <c r="H59" s="15">
        <f aca="true" t="shared" si="5" ref="H59:H65">F59/B59*100-100</f>
        <v>21.41869256538709</v>
      </c>
      <c r="I59" s="16"/>
      <c r="J59" s="16"/>
    </row>
    <row r="60" spans="1:10" ht="15">
      <c r="A60" s="11" t="s">
        <v>30</v>
      </c>
      <c r="B60" s="12">
        <v>326.49</v>
      </c>
      <c r="C60" s="23" t="s">
        <v>13</v>
      </c>
      <c r="D60" s="23">
        <v>369.49</v>
      </c>
      <c r="E60" s="23">
        <v>394.82</v>
      </c>
      <c r="F60" s="24">
        <v>384.09</v>
      </c>
      <c r="G60" s="15">
        <f t="shared" si="4"/>
        <v>-2.7176941391013685</v>
      </c>
      <c r="H60" s="15">
        <f t="shared" si="5"/>
        <v>17.642194247909586</v>
      </c>
      <c r="I60" s="16"/>
      <c r="J60" s="16"/>
    </row>
    <row r="61" spans="1:10" ht="15">
      <c r="A61" s="18" t="s">
        <v>22</v>
      </c>
      <c r="B61" s="19">
        <v>323.36</v>
      </c>
      <c r="C61" s="25">
        <v>374.9</v>
      </c>
      <c r="D61" s="25">
        <v>379.89</v>
      </c>
      <c r="E61" s="25">
        <v>373.71</v>
      </c>
      <c r="F61" s="26">
        <v>384.03</v>
      </c>
      <c r="G61" s="22">
        <f t="shared" si="4"/>
        <v>2.7614995584811766</v>
      </c>
      <c r="H61" s="22">
        <f t="shared" si="5"/>
        <v>18.762370113805034</v>
      </c>
      <c r="I61" s="16"/>
      <c r="J61" s="16"/>
    </row>
    <row r="62" spans="1:10" ht="15">
      <c r="A62" s="11" t="s">
        <v>23</v>
      </c>
      <c r="B62" s="12">
        <v>224.09</v>
      </c>
      <c r="C62" s="23" t="s">
        <v>13</v>
      </c>
      <c r="D62" s="23" t="s">
        <v>13</v>
      </c>
      <c r="E62" s="23" t="s">
        <v>13</v>
      </c>
      <c r="F62" s="24" t="s">
        <v>13</v>
      </c>
      <c r="G62" s="15"/>
      <c r="H62" s="15"/>
      <c r="I62" s="16"/>
      <c r="J62" s="16"/>
    </row>
    <row r="63" spans="1:10" ht="15">
      <c r="A63" s="11" t="s">
        <v>24</v>
      </c>
      <c r="B63" s="12">
        <v>259.04</v>
      </c>
      <c r="C63" s="23">
        <v>290.42</v>
      </c>
      <c r="D63" s="23">
        <v>305.95</v>
      </c>
      <c r="E63" s="23">
        <v>303.76</v>
      </c>
      <c r="F63" s="24">
        <v>304.56</v>
      </c>
      <c r="G63" s="15">
        <f t="shared" si="4"/>
        <v>0.26336581511721135</v>
      </c>
      <c r="H63" s="15">
        <f t="shared" si="5"/>
        <v>17.572575663990108</v>
      </c>
      <c r="I63" s="16"/>
      <c r="J63" s="16"/>
    </row>
    <row r="64" spans="1:10" ht="15">
      <c r="A64" s="11" t="s">
        <v>31</v>
      </c>
      <c r="B64" s="12">
        <v>239.79</v>
      </c>
      <c r="C64" s="23" t="s">
        <v>13</v>
      </c>
      <c r="D64" s="23" t="s">
        <v>13</v>
      </c>
      <c r="E64" s="23">
        <v>325.4</v>
      </c>
      <c r="F64" s="24" t="s">
        <v>13</v>
      </c>
      <c r="G64" s="22" t="s">
        <v>14</v>
      </c>
      <c r="H64" s="22" t="s">
        <v>14</v>
      </c>
      <c r="I64" s="16"/>
      <c r="J64" s="16"/>
    </row>
    <row r="65" spans="1:10" ht="15">
      <c r="A65" s="18" t="s">
        <v>25</v>
      </c>
      <c r="B65" s="73">
        <v>248.46</v>
      </c>
      <c r="C65" s="28">
        <v>309.96</v>
      </c>
      <c r="D65" s="28">
        <v>321.9</v>
      </c>
      <c r="E65" s="28">
        <v>306.98</v>
      </c>
      <c r="F65" s="29">
        <v>316.36</v>
      </c>
      <c r="G65" s="22">
        <f t="shared" si="4"/>
        <v>3.0555736530067037</v>
      </c>
      <c r="H65" s="22">
        <f t="shared" si="5"/>
        <v>27.328342590356584</v>
      </c>
      <c r="I65" s="16"/>
      <c r="J65" s="16"/>
    </row>
    <row r="66" spans="1:10" ht="15">
      <c r="A66" s="74" t="s">
        <v>26</v>
      </c>
      <c r="B66" s="75">
        <v>305.63</v>
      </c>
      <c r="C66" s="75">
        <v>354.94</v>
      </c>
      <c r="D66" s="75">
        <v>378.31</v>
      </c>
      <c r="E66" s="75">
        <v>359.11</v>
      </c>
      <c r="F66" s="75">
        <v>379.81</v>
      </c>
      <c r="G66" s="76">
        <f>F66/E66*100-100</f>
        <v>5.764250508200817</v>
      </c>
      <c r="H66" s="77">
        <f>F66/B66*100-100</f>
        <v>24.271177567647158</v>
      </c>
      <c r="I66" s="16"/>
      <c r="J66" s="16"/>
    </row>
    <row r="67" spans="1:10" ht="15">
      <c r="A67" s="78" t="s">
        <v>33</v>
      </c>
      <c r="B67" s="79">
        <v>326.75</v>
      </c>
      <c r="C67" s="80">
        <v>370.45</v>
      </c>
      <c r="D67" s="80">
        <v>372.78</v>
      </c>
      <c r="E67" s="80">
        <v>371.24</v>
      </c>
      <c r="F67" s="80">
        <v>373.26</v>
      </c>
      <c r="G67" s="81">
        <f>F67/E67*100-100</f>
        <v>0.5441224006033707</v>
      </c>
      <c r="H67" s="82">
        <f>F67/B67*100-100</f>
        <v>14.23412394797245</v>
      </c>
      <c r="I67" s="16"/>
      <c r="J67" s="16"/>
    </row>
    <row r="68" spans="1:8" ht="15">
      <c r="A68" s="83"/>
      <c r="C68" s="83"/>
      <c r="D68" s="83"/>
      <c r="E68" s="83"/>
      <c r="F68" s="83"/>
      <c r="G68" s="83"/>
      <c r="H68" s="83"/>
    </row>
    <row r="69" spans="1:8" ht="15">
      <c r="A69" s="84" t="s">
        <v>34</v>
      </c>
      <c r="B69" s="84"/>
      <c r="C69" s="84"/>
      <c r="D69" s="84"/>
      <c r="E69" s="84"/>
      <c r="F69" s="84"/>
      <c r="G69" s="84"/>
      <c r="H69" s="85"/>
    </row>
    <row r="70" spans="1:8" ht="15">
      <c r="A70" s="86" t="s">
        <v>35</v>
      </c>
      <c r="B70" s="84"/>
      <c r="C70" s="84"/>
      <c r="D70" s="84"/>
      <c r="E70" s="84"/>
      <c r="F70" s="84"/>
      <c r="G70" s="84"/>
      <c r="H70" s="85"/>
    </row>
    <row r="71" spans="1:8" ht="15">
      <c r="A71" s="84" t="s">
        <v>36</v>
      </c>
      <c r="B71" s="84"/>
      <c r="C71" s="84"/>
      <c r="D71" s="84"/>
      <c r="E71" s="84"/>
      <c r="F71" s="84"/>
      <c r="G71" s="84"/>
      <c r="H71" s="85"/>
    </row>
    <row r="72" spans="1:8" ht="15">
      <c r="A72" s="84" t="s">
        <v>37</v>
      </c>
      <c r="B72" s="84"/>
      <c r="C72" s="84"/>
      <c r="D72" s="84"/>
      <c r="E72" s="84"/>
      <c r="F72" s="84"/>
      <c r="G72" s="84"/>
      <c r="H72" s="87"/>
    </row>
    <row r="73" ht="15">
      <c r="A73" s="88"/>
    </row>
    <row r="74" spans="1:6" ht="15">
      <c r="A74" s="84"/>
      <c r="F74" s="89" t="s">
        <v>38</v>
      </c>
    </row>
    <row r="75" ht="15">
      <c r="F75" s="89" t="s">
        <v>39</v>
      </c>
    </row>
  </sheetData>
  <sheetProtection/>
  <mergeCells count="8">
    <mergeCell ref="A35:H35"/>
    <mergeCell ref="A51:H51"/>
    <mergeCell ref="A2:H2"/>
    <mergeCell ref="A4:A5"/>
    <mergeCell ref="C4:F4"/>
    <mergeCell ref="G4:H4"/>
    <mergeCell ref="A6:H6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2023-02-02T09:31:37Z</dcterms:created>
  <dcterms:modified xsi:type="dcterms:W3CDTF">2023-02-02T09:33:04Z</dcterms:modified>
  <cp:category/>
  <cp:version/>
  <cp:contentType/>
  <cp:contentStatus/>
</cp:coreProperties>
</file>