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<sst xmlns="http://schemas.openxmlformats.org/spreadsheetml/2006/main" count="168" uniqueCount="41">
  <si>
    <t>Naudojant ŽŪDC (LŽŪMPRIS) duomenis, būtina nurodyti šaltinį.</t>
  </si>
  <si>
    <t>Šaltinis – ŽŪDC (LŽŪMPRIS)</t>
  </si>
  <si>
    <t>** lyginant 2023 m. 11 savaitę su 2022 m. 11 savaite</t>
  </si>
  <si>
    <t>* lyginant 2023 m. 11 savaitę su 2023 m. 10 savaite</t>
  </si>
  <si>
    <t>● - konfidencialūs duomenys</t>
  </si>
  <si>
    <t>Pastabos:</t>
  </si>
  <si>
    <t>Vidutinė A-Z</t>
  </si>
  <si>
    <t>U-P</t>
  </si>
  <si>
    <t>P</t>
  </si>
  <si>
    <t>P3</t>
  </si>
  <si>
    <t>P2</t>
  </si>
  <si>
    <t>-</t>
  </si>
  <si>
    <t>●</t>
  </si>
  <si>
    <t>P1</t>
  </si>
  <si>
    <t>O</t>
  </si>
  <si>
    <t>O4</t>
  </si>
  <si>
    <t>O3</t>
  </si>
  <si>
    <t>O2</t>
  </si>
  <si>
    <t>R</t>
  </si>
  <si>
    <t>R4</t>
  </si>
  <si>
    <t>R3</t>
  </si>
  <si>
    <t>R2</t>
  </si>
  <si>
    <t>U</t>
  </si>
  <si>
    <t>U3</t>
  </si>
  <si>
    <t>Telyčios (E):</t>
  </si>
  <si>
    <t>O1</t>
  </si>
  <si>
    <t>Karvės (D):</t>
  </si>
  <si>
    <t>U2</t>
  </si>
  <si>
    <t>Buliai (B):</t>
  </si>
  <si>
    <t>R1</t>
  </si>
  <si>
    <t>Jauni buliai (A):</t>
  </si>
  <si>
    <t>metų**</t>
  </si>
  <si>
    <t>savaitės*</t>
  </si>
  <si>
    <t>11 sav.
(03 13–19)</t>
  </si>
  <si>
    <t>10 sav.
(03 06–12)</t>
  </si>
  <si>
    <t>9 sav.
(02 27–03 05)</t>
  </si>
  <si>
    <t>8 sav.
(02 20–26)</t>
  </si>
  <si>
    <t>11 sav.
(03 14–20)</t>
  </si>
  <si>
    <t>Pokytis %</t>
  </si>
  <si>
    <t>Kategorija pagal
raumeningumą</t>
  </si>
  <si>
    <t xml:space="preserve">Galvijų supirkimo kainos Lietuvos įmonėse 2023 m. 8–11 sav., EUR/100 kg skerdenų (be PVM)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</si>
</sst>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46" applyFont="1" applyAlignment="1">
      <alignment horizontal="left"/>
      <protection/>
    </xf>
    <xf numFmtId="0" fontId="44" fillId="0" borderId="0" xfId="46" applyFont="1" applyAlignment="1">
      <alignment horizontal="left"/>
      <protection/>
    </xf>
    <xf numFmtId="4" fontId="4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5" fillId="0" borderId="0" xfId="0" applyFont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46" fillId="33" borderId="10" xfId="0" applyNumberFormat="1" applyFont="1" applyFill="1" applyBorder="1" applyAlignment="1">
      <alignment horizontal="right" vertical="center" indent="1"/>
    </xf>
    <xf numFmtId="2" fontId="46" fillId="33" borderId="11" xfId="0" applyNumberFormat="1" applyFont="1" applyFill="1" applyBorder="1" applyAlignment="1">
      <alignment horizontal="right" vertical="center" indent="1"/>
    </xf>
    <xf numFmtId="2" fontId="46" fillId="33" borderId="11" xfId="0" applyNumberFormat="1" applyFont="1" applyFill="1" applyBorder="1" applyAlignment="1">
      <alignment horizontal="right" vertical="center" wrapText="1" indent="1"/>
    </xf>
    <xf numFmtId="2" fontId="47" fillId="33" borderId="11" xfId="0" applyNumberFormat="1" applyFont="1" applyFill="1" applyBorder="1" applyAlignment="1">
      <alignment horizontal="right" vertical="center" wrapText="1" indent="1"/>
    </xf>
    <xf numFmtId="2" fontId="6" fillId="33" borderId="12" xfId="46" applyNumberFormat="1" applyFont="1" applyFill="1" applyBorder="1" applyAlignment="1">
      <alignment horizontal="center" vertical="center" wrapText="1"/>
      <protection/>
    </xf>
    <xf numFmtId="2" fontId="46" fillId="34" borderId="13" xfId="0" applyNumberFormat="1" applyFont="1" applyFill="1" applyBorder="1" applyAlignment="1">
      <alignment horizontal="right" vertical="center" indent="1"/>
    </xf>
    <xf numFmtId="2" fontId="46" fillId="34" borderId="14" xfId="0" applyNumberFormat="1" applyFont="1" applyFill="1" applyBorder="1" applyAlignment="1">
      <alignment horizontal="right" vertical="center" indent="1"/>
    </xf>
    <xf numFmtId="2" fontId="47" fillId="34" borderId="14" xfId="0" applyNumberFormat="1" applyFont="1" applyFill="1" applyBorder="1" applyAlignment="1">
      <alignment horizontal="right" vertical="center" wrapText="1" indent="1"/>
    </xf>
    <xf numFmtId="0" fontId="6" fillId="34" borderId="15" xfId="46" applyFont="1" applyFill="1" applyBorder="1" applyAlignment="1">
      <alignment horizontal="center" wrapTex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47" fillId="0" borderId="16" xfId="0" applyNumberFormat="1" applyFont="1" applyBorder="1" applyAlignment="1">
      <alignment horizontal="right" vertical="center" wrapText="1" indent="1"/>
    </xf>
    <xf numFmtId="2" fontId="47" fillId="0" borderId="17" xfId="0" applyNumberFormat="1" applyFont="1" applyBorder="1" applyAlignment="1">
      <alignment horizontal="right" vertical="center" wrapText="1" indent="1"/>
    </xf>
    <xf numFmtId="2" fontId="47" fillId="0" borderId="18" xfId="0" applyNumberFormat="1" applyFont="1" applyBorder="1" applyAlignment="1" quotePrefix="1">
      <alignment horizontal="right" vertical="center" wrapText="1" indent="1"/>
    </xf>
    <xf numFmtId="0" fontId="48" fillId="0" borderId="0" xfId="0" applyFont="1" applyAlignment="1">
      <alignment horizontal="center" vertical="center" wrapText="1"/>
    </xf>
    <xf numFmtId="2" fontId="45" fillId="0" borderId="0" xfId="0" applyNumberFormat="1" applyFont="1" applyAlignment="1" quotePrefix="1">
      <alignment horizontal="right" vertical="center" indent="1"/>
    </xf>
    <xf numFmtId="2" fontId="49" fillId="0" borderId="19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>
      <alignment horizontal="right" vertical="center" wrapText="1" indent="1"/>
    </xf>
    <xf numFmtId="2" fontId="49" fillId="0" borderId="20" xfId="0" applyNumberFormat="1" applyFont="1" applyBorder="1" applyAlignment="1">
      <alignment horizontal="right" vertical="center" wrapText="1" indent="1"/>
    </xf>
    <xf numFmtId="0" fontId="50" fillId="0" borderId="0" xfId="0" applyFont="1" applyAlignment="1">
      <alignment horizontal="center" vertical="center" wrapText="1"/>
    </xf>
    <xf numFmtId="2" fontId="47" fillId="0" borderId="19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Alignment="1">
      <alignment horizontal="right" vertical="center" wrapText="1" indent="1"/>
    </xf>
    <xf numFmtId="2" fontId="47" fillId="0" borderId="20" xfId="0" applyNumberFormat="1" applyFont="1" applyBorder="1" applyAlignment="1">
      <alignment horizontal="right" vertical="center" wrapText="1" indent="1"/>
    </xf>
    <xf numFmtId="2" fontId="45" fillId="0" borderId="19" xfId="0" applyNumberFormat="1" applyFont="1" applyBorder="1" applyAlignment="1">
      <alignment horizontal="right" vertical="center" indent="1"/>
    </xf>
    <xf numFmtId="2" fontId="45" fillId="0" borderId="0" xfId="0" applyNumberFormat="1" applyFont="1" applyAlignment="1">
      <alignment horizontal="right" vertical="center" indent="1"/>
    </xf>
    <xf numFmtId="2" fontId="45" fillId="0" borderId="20" xfId="0" applyNumberFormat="1" applyFont="1" applyBorder="1" applyAlignment="1">
      <alignment horizontal="right" vertical="center" indent="1"/>
    </xf>
    <xf numFmtId="2" fontId="7" fillId="0" borderId="19" xfId="46" applyNumberFormat="1" applyFont="1" applyBorder="1" applyAlignment="1">
      <alignment horizontal="right" vertical="center" wrapText="1" indent="1"/>
      <protection/>
    </xf>
    <xf numFmtId="2" fontId="7" fillId="0" borderId="0" xfId="46" applyNumberFormat="1" applyFont="1" applyAlignment="1">
      <alignment horizontal="right" vertical="center" wrapText="1" indent="1"/>
      <protection/>
    </xf>
    <xf numFmtId="2" fontId="7" fillId="0" borderId="20" xfId="46" applyNumberFormat="1" applyFont="1" applyBorder="1" applyAlignment="1">
      <alignment horizontal="right" vertical="center" wrapText="1" indent="1"/>
      <protection/>
    </xf>
    <xf numFmtId="2" fontId="8" fillId="0" borderId="20" xfId="46" applyNumberFormat="1" applyFont="1" applyBorder="1" applyAlignment="1">
      <alignment horizontal="right" vertical="center" wrapText="1" indent="1"/>
      <protection/>
    </xf>
    <xf numFmtId="2" fontId="8" fillId="35" borderId="0" xfId="46" applyNumberFormat="1" applyFont="1" applyFill="1" applyAlignment="1" quotePrefix="1">
      <alignment horizontal="right" vertical="center" wrapText="1" indent="1"/>
      <protection/>
    </xf>
    <xf numFmtId="2" fontId="7" fillId="35" borderId="0" xfId="46" applyNumberFormat="1" applyFont="1" applyFill="1" applyAlignment="1" quotePrefix="1">
      <alignment horizontal="right" vertical="center" wrapText="1" indent="1"/>
      <protection/>
    </xf>
    <xf numFmtId="0" fontId="6" fillId="0" borderId="0" xfId="46" applyFont="1" applyAlignment="1">
      <alignment horizontal="center" wrapText="1"/>
      <protection/>
    </xf>
    <xf numFmtId="2" fontId="8" fillId="35" borderId="21" xfId="46" applyNumberFormat="1" applyFont="1" applyFill="1" applyBorder="1" applyAlignment="1" quotePrefix="1">
      <alignment horizontal="right" vertical="center" wrapText="1" indent="1"/>
      <protection/>
    </xf>
    <xf numFmtId="2" fontId="49" fillId="0" borderId="22" xfId="0" applyNumberFormat="1" applyFont="1" applyBorder="1" applyAlignment="1">
      <alignment horizontal="right" vertical="center" wrapText="1" indent="1"/>
    </xf>
    <xf numFmtId="2" fontId="49" fillId="0" borderId="21" xfId="0" applyNumberFormat="1" applyFont="1" applyBorder="1" applyAlignment="1">
      <alignment horizontal="right" vertical="center" wrapText="1" indent="1"/>
    </xf>
    <xf numFmtId="2" fontId="49" fillId="0" borderId="23" xfId="0" applyNumberFormat="1" applyFont="1" applyBorder="1" applyAlignment="1">
      <alignment horizontal="right" vertical="center" wrapText="1" indent="1"/>
    </xf>
    <xf numFmtId="0" fontId="4" fillId="35" borderId="21" xfId="46" applyFont="1" applyFill="1" applyBorder="1" applyAlignment="1">
      <alignment horizontal="center" wrapText="1"/>
      <protection/>
    </xf>
    <xf numFmtId="2" fontId="46" fillId="34" borderId="24" xfId="0" applyNumberFormat="1" applyFont="1" applyFill="1" applyBorder="1" applyAlignment="1" quotePrefix="1">
      <alignment horizontal="right" vertical="center" indent="1"/>
    </xf>
    <xf numFmtId="2" fontId="46" fillId="34" borderId="25" xfId="0" applyNumberFormat="1" applyFont="1" applyFill="1" applyBorder="1" applyAlignment="1" quotePrefix="1">
      <alignment horizontal="right" vertical="center" indent="1"/>
    </xf>
    <xf numFmtId="2" fontId="47" fillId="34" borderId="26" xfId="0" applyNumberFormat="1" applyFont="1" applyFill="1" applyBorder="1" applyAlignment="1">
      <alignment horizontal="right" vertical="center" wrapText="1" indent="1"/>
    </xf>
    <xf numFmtId="2" fontId="47" fillId="34" borderId="27" xfId="0" applyNumberFormat="1" applyFont="1" applyFill="1" applyBorder="1" applyAlignment="1">
      <alignment horizontal="right" vertical="center" wrapText="1" indent="1"/>
    </xf>
    <xf numFmtId="0" fontId="6" fillId="34" borderId="25" xfId="46" applyFont="1" applyFill="1" applyBorder="1" applyAlignment="1">
      <alignment horizontal="center" wrapText="1"/>
      <protection/>
    </xf>
    <xf numFmtId="2" fontId="47" fillId="0" borderId="18" xfId="0" applyNumberFormat="1" applyFont="1" applyBorder="1" applyAlignment="1">
      <alignment horizontal="right" vertical="center" wrapText="1" indent="1"/>
    </xf>
    <xf numFmtId="0" fontId="4" fillId="35" borderId="0" xfId="46" applyFont="1" applyFill="1" applyAlignment="1">
      <alignment horizontal="center" wrapText="1"/>
      <protection/>
    </xf>
    <xf numFmtId="2" fontId="4" fillId="35" borderId="0" xfId="46" applyNumberFormat="1" applyFont="1" applyFill="1" applyAlignment="1" quotePrefix="1">
      <alignment horizontal="right" vertical="center" wrapText="1" indent="1"/>
      <protection/>
    </xf>
    <xf numFmtId="0" fontId="6" fillId="35" borderId="0" xfId="46" applyFont="1" applyFill="1" applyAlignment="1" quotePrefix="1">
      <alignment horizontal="right" vertical="center" wrapText="1" indent="1"/>
      <protection/>
    </xf>
    <xf numFmtId="2" fontId="8" fillId="0" borderId="23" xfId="46" applyNumberFormat="1" applyFont="1" applyBorder="1" applyAlignment="1" quotePrefix="1">
      <alignment horizontal="right" vertical="center" wrapText="1" indent="1"/>
      <protection/>
    </xf>
    <xf numFmtId="2" fontId="46" fillId="34" borderId="24" xfId="0" applyNumberFormat="1" applyFont="1" applyFill="1" applyBorder="1" applyAlignment="1">
      <alignment horizontal="right" vertical="center" indent="1"/>
    </xf>
    <xf numFmtId="2" fontId="46" fillId="34" borderId="27" xfId="0" applyNumberFormat="1" applyFont="1" applyFill="1" applyBorder="1" applyAlignment="1" quotePrefix="1">
      <alignment horizontal="right" vertical="center" indent="1"/>
    </xf>
    <xf numFmtId="0" fontId="6" fillId="34" borderId="24" xfId="46" applyFont="1" applyFill="1" applyBorder="1" applyAlignment="1">
      <alignment horizontal="center" wrapText="1"/>
      <protection/>
    </xf>
    <xf numFmtId="2" fontId="8" fillId="0" borderId="0" xfId="46" applyNumberFormat="1" applyFont="1" applyAlignment="1" quotePrefix="1">
      <alignment horizontal="right" vertical="center" wrapText="1" indent="1"/>
      <protection/>
    </xf>
    <xf numFmtId="2" fontId="45" fillId="0" borderId="19" xfId="0" applyNumberFormat="1" applyFont="1" applyBorder="1" applyAlignment="1" quotePrefix="1">
      <alignment horizontal="right" vertical="center" indent="1"/>
    </xf>
    <xf numFmtId="2" fontId="7" fillId="0" borderId="0" xfId="46" applyNumberFormat="1" applyFont="1" applyAlignment="1" quotePrefix="1">
      <alignment horizontal="right" vertical="center" wrapText="1" indent="1"/>
      <protection/>
    </xf>
    <xf numFmtId="2" fontId="45" fillId="0" borderId="20" xfId="0" applyNumberFormat="1" applyFont="1" applyBorder="1" applyAlignment="1" quotePrefix="1">
      <alignment horizontal="right" vertical="center" indent="1"/>
    </xf>
    <xf numFmtId="2" fontId="46" fillId="0" borderId="19" xfId="0" applyNumberFormat="1" applyFont="1" applyBorder="1" applyAlignment="1" quotePrefix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8" fillId="0" borderId="22" xfId="46" applyNumberFormat="1" applyFont="1" applyBorder="1" applyAlignment="1">
      <alignment horizontal="right" vertical="center" wrapText="1" indent="1"/>
      <protection/>
    </xf>
    <xf numFmtId="2" fontId="8" fillId="0" borderId="21" xfId="46" applyNumberFormat="1" applyFont="1" applyBorder="1" applyAlignment="1">
      <alignment horizontal="right" vertical="center" wrapText="1" indent="1"/>
      <protection/>
    </xf>
    <xf numFmtId="2" fontId="8" fillId="0" borderId="23" xfId="46" applyNumberFormat="1" applyFont="1" applyBorder="1" applyAlignment="1">
      <alignment horizontal="right" vertical="center" wrapText="1" indent="1"/>
      <protection/>
    </xf>
    <xf numFmtId="2" fontId="46" fillId="34" borderId="27" xfId="0" applyNumberFormat="1" applyFont="1" applyFill="1" applyBorder="1" applyAlignment="1">
      <alignment horizontal="right" vertical="center" indent="1"/>
    </xf>
    <xf numFmtId="2" fontId="46" fillId="34" borderId="27" xfId="0" applyNumberFormat="1" applyFont="1" applyFill="1" applyBorder="1" applyAlignment="1">
      <alignment horizontal="right" vertical="center" wrapText="1" indent="1"/>
    </xf>
    <xf numFmtId="2" fontId="8" fillId="35" borderId="19" xfId="46" applyNumberFormat="1" applyFont="1" applyFill="1" applyBorder="1" applyAlignment="1">
      <alignment horizontal="right" vertical="center" wrapText="1" indent="1"/>
      <protection/>
    </xf>
    <xf numFmtId="2" fontId="7" fillId="35" borderId="19" xfId="46" applyNumberFormat="1" applyFont="1" applyFill="1" applyBorder="1" applyAlignment="1">
      <alignment horizontal="right" vertical="center" wrapText="1" indent="1"/>
      <protection/>
    </xf>
    <xf numFmtId="2" fontId="7" fillId="35" borderId="0" xfId="46" applyNumberFormat="1" applyFont="1" applyFill="1" applyAlignment="1">
      <alignment horizontal="right" vertical="center" wrapText="1" indent="1"/>
      <protection/>
    </xf>
    <xf numFmtId="2" fontId="8" fillId="35" borderId="0" xfId="46" applyNumberFormat="1" applyFont="1" applyFill="1" applyAlignment="1">
      <alignment horizontal="right" vertical="center" wrapText="1" indent="1"/>
      <protection/>
    </xf>
    <xf numFmtId="2" fontId="8" fillId="35" borderId="22" xfId="46" applyNumberFormat="1" applyFont="1" applyFill="1" applyBorder="1" applyAlignment="1">
      <alignment horizontal="right" vertical="center" wrapText="1" indent="1"/>
      <protection/>
    </xf>
    <xf numFmtId="2" fontId="8" fillId="35" borderId="21" xfId="46" applyNumberFormat="1" applyFont="1" applyFill="1" applyBorder="1" applyAlignment="1">
      <alignment horizontal="right" vertical="center" wrapText="1" indent="1"/>
      <protection/>
    </xf>
    <xf numFmtId="0" fontId="4" fillId="34" borderId="28" xfId="47" applyFont="1" applyFill="1" applyBorder="1" applyAlignment="1">
      <alignment horizontal="center" vertical="center" wrapText="1"/>
      <protection/>
    </xf>
    <xf numFmtId="0" fontId="4" fillId="34" borderId="29" xfId="47" applyFont="1" applyFill="1" applyBorder="1" applyAlignment="1">
      <alignment horizontal="center" vertical="center" wrapText="1"/>
      <protection/>
    </xf>
    <xf numFmtId="0" fontId="4" fillId="34" borderId="30" xfId="47" applyFont="1" applyFill="1" applyBorder="1" applyAlignment="1">
      <alignment horizontal="center" vertical="center" wrapText="1"/>
      <protection/>
    </xf>
    <xf numFmtId="0" fontId="6" fillId="35" borderId="31" xfId="46" applyFont="1" applyFill="1" applyBorder="1" applyAlignment="1">
      <alignment horizontal="center" wrapText="1"/>
      <protection/>
    </xf>
    <xf numFmtId="0" fontId="6" fillId="0" borderId="0" xfId="46" applyFont="1" applyAlignment="1">
      <alignment horizont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32" xfId="47" applyFont="1" applyFill="1" applyBorder="1" applyAlignment="1">
      <alignment horizontal="center" vertical="center" wrapText="1"/>
      <protection/>
    </xf>
    <xf numFmtId="0" fontId="4" fillId="34" borderId="33" xfId="47" applyFont="1" applyFill="1" applyBorder="1" applyAlignment="1">
      <alignment horizontal="center" vertical="center" wrapText="1"/>
      <protection/>
    </xf>
    <xf numFmtId="0" fontId="4" fillId="34" borderId="34" xfId="47" applyFont="1" applyFill="1" applyBorder="1" applyAlignment="1">
      <alignment horizontal="center" vertical="center" wrapText="1"/>
      <protection/>
    </xf>
    <xf numFmtId="0" fontId="4" fillId="34" borderId="35" xfId="47" applyFont="1" applyFill="1" applyBorder="1" applyAlignment="1">
      <alignment horizontal="center" vertical="center" wrapText="1"/>
      <protection/>
    </xf>
    <xf numFmtId="0" fontId="6" fillId="35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7109375" style="0" customWidth="1"/>
    <col min="3" max="4" width="10.8515625" style="0" customWidth="1"/>
    <col min="5" max="5" width="11.00390625" style="0" customWidth="1"/>
    <col min="6" max="6" width="10.8515625" style="0" customWidth="1"/>
  </cols>
  <sheetData>
    <row r="2" spans="1:8" ht="15">
      <c r="A2" s="80" t="s">
        <v>40</v>
      </c>
      <c r="B2" s="80"/>
      <c r="C2" s="80"/>
      <c r="D2" s="80"/>
      <c r="E2" s="80"/>
      <c r="F2" s="80"/>
      <c r="G2" s="80"/>
      <c r="H2" s="80"/>
    </row>
    <row r="4" spans="1:8" ht="15" customHeight="1">
      <c r="A4" s="81" t="s">
        <v>39</v>
      </c>
      <c r="B4" s="78">
        <v>2022</v>
      </c>
      <c r="C4" s="83">
        <v>2023</v>
      </c>
      <c r="D4" s="84"/>
      <c r="E4" s="84"/>
      <c r="F4" s="85"/>
      <c r="G4" s="84" t="s">
        <v>38</v>
      </c>
      <c r="H4" s="84"/>
    </row>
    <row r="5" spans="1:8" ht="24">
      <c r="A5" s="82"/>
      <c r="B5" s="77" t="s">
        <v>37</v>
      </c>
      <c r="C5" s="77" t="s">
        <v>36</v>
      </c>
      <c r="D5" s="77" t="s">
        <v>35</v>
      </c>
      <c r="E5" s="77" t="s">
        <v>34</v>
      </c>
      <c r="F5" s="77" t="s">
        <v>33</v>
      </c>
      <c r="G5" s="77" t="s">
        <v>32</v>
      </c>
      <c r="H5" s="76" t="s">
        <v>31</v>
      </c>
    </row>
    <row r="6" spans="1:8" ht="15" customHeight="1">
      <c r="A6" s="86" t="s">
        <v>30</v>
      </c>
      <c r="B6" s="86"/>
      <c r="C6" s="86"/>
      <c r="D6" s="86"/>
      <c r="E6" s="86"/>
      <c r="F6" s="86"/>
      <c r="G6" s="86"/>
      <c r="H6" s="86"/>
    </row>
    <row r="7" spans="1:9" ht="15">
      <c r="A7" s="27" t="s">
        <v>27</v>
      </c>
      <c r="B7" s="44">
        <v>417.23</v>
      </c>
      <c r="C7" s="75">
        <v>452.02</v>
      </c>
      <c r="D7" s="75">
        <v>432.76</v>
      </c>
      <c r="E7" s="75">
        <v>422.27</v>
      </c>
      <c r="F7" s="74">
        <v>426.48</v>
      </c>
      <c r="G7" s="23">
        <f>F7/E7*100-100</f>
        <v>0.9969924455916868</v>
      </c>
      <c r="H7" s="23">
        <f aca="true" t="shared" si="0" ref="H7:H19">F7/B7*100-100</f>
        <v>2.2170026124679367</v>
      </c>
      <c r="I7" s="8"/>
    </row>
    <row r="8" spans="1:9" ht="15">
      <c r="A8" s="27" t="s">
        <v>23</v>
      </c>
      <c r="B8" s="26">
        <v>412.11</v>
      </c>
      <c r="C8" s="73" t="s">
        <v>12</v>
      </c>
      <c r="D8" s="73">
        <v>410.81</v>
      </c>
      <c r="E8" s="73">
        <v>413.18</v>
      </c>
      <c r="F8" s="70">
        <v>415.9</v>
      </c>
      <c r="G8" s="23">
        <f>F8/E8*100-100</f>
        <v>0.6583087274311339</v>
      </c>
      <c r="H8" s="23">
        <f t="shared" si="0"/>
        <v>0.9196573730314554</v>
      </c>
      <c r="I8" s="8"/>
    </row>
    <row r="9" spans="1:9" ht="15">
      <c r="A9" s="22" t="s">
        <v>22</v>
      </c>
      <c r="B9" s="30">
        <v>413.78</v>
      </c>
      <c r="C9" s="72">
        <v>442.98</v>
      </c>
      <c r="D9" s="72">
        <v>425.97</v>
      </c>
      <c r="E9" s="72">
        <v>417.53</v>
      </c>
      <c r="F9" s="71">
        <v>423.91</v>
      </c>
      <c r="G9" s="18">
        <f>F9/E9*100-100</f>
        <v>1.5280339137307521</v>
      </c>
      <c r="H9" s="18">
        <f t="shared" si="0"/>
        <v>2.448160858427201</v>
      </c>
      <c r="I9" s="8"/>
    </row>
    <row r="10" spans="1:9" ht="15">
      <c r="A10" s="27" t="s">
        <v>29</v>
      </c>
      <c r="B10" s="26">
        <v>390.31</v>
      </c>
      <c r="C10" s="23" t="s">
        <v>12</v>
      </c>
      <c r="D10" s="23" t="s">
        <v>12</v>
      </c>
      <c r="E10" s="23" t="s">
        <v>12</v>
      </c>
      <c r="F10" s="70">
        <v>393.44</v>
      </c>
      <c r="G10" s="23" t="s">
        <v>11</v>
      </c>
      <c r="H10" s="23">
        <f t="shared" si="0"/>
        <v>0.8019266736696551</v>
      </c>
      <c r="I10" s="8"/>
    </row>
    <row r="11" spans="1:9" ht="15">
      <c r="A11" s="27" t="s">
        <v>21</v>
      </c>
      <c r="B11" s="26">
        <v>402.41</v>
      </c>
      <c r="C11" s="25">
        <v>431.52</v>
      </c>
      <c r="D11" s="25">
        <v>410.9</v>
      </c>
      <c r="E11" s="25">
        <v>411.21</v>
      </c>
      <c r="F11" s="24">
        <v>416.02</v>
      </c>
      <c r="G11" s="23">
        <f>F11/E11*100-100</f>
        <v>1.169718635247193</v>
      </c>
      <c r="H11" s="23">
        <f t="shared" si="0"/>
        <v>3.3821227106682272</v>
      </c>
      <c r="I11" s="8"/>
    </row>
    <row r="12" spans="1:9" ht="15">
      <c r="A12" s="27" t="s">
        <v>20</v>
      </c>
      <c r="B12" s="26">
        <v>408.3</v>
      </c>
      <c r="C12" s="25">
        <v>403.3</v>
      </c>
      <c r="D12" s="25">
        <v>404.47</v>
      </c>
      <c r="E12" s="25">
        <v>400.78</v>
      </c>
      <c r="F12" s="24">
        <v>414.06</v>
      </c>
      <c r="G12" s="23">
        <f>F12/E12*100-100</f>
        <v>3.313538599730535</v>
      </c>
      <c r="H12" s="23">
        <f t="shared" si="0"/>
        <v>1.410727406318884</v>
      </c>
      <c r="I12" s="8"/>
    </row>
    <row r="13" spans="1:9" ht="15">
      <c r="A13" s="22" t="s">
        <v>18</v>
      </c>
      <c r="B13" s="30">
        <v>406.23</v>
      </c>
      <c r="C13" s="29">
        <v>424.2</v>
      </c>
      <c r="D13" s="29">
        <v>407.49</v>
      </c>
      <c r="E13" s="29">
        <v>406</v>
      </c>
      <c r="F13" s="28">
        <v>414.08</v>
      </c>
      <c r="G13" s="18">
        <f>F13/E13*100-100</f>
        <v>1.990147783251217</v>
      </c>
      <c r="H13" s="18">
        <f t="shared" si="0"/>
        <v>1.9324028259852781</v>
      </c>
      <c r="I13" s="8"/>
    </row>
    <row r="14" spans="1:9" ht="15">
      <c r="A14" s="27" t="s">
        <v>25</v>
      </c>
      <c r="B14" s="26">
        <v>373.78</v>
      </c>
      <c r="C14" s="25" t="s">
        <v>12</v>
      </c>
      <c r="D14" s="25" t="s">
        <v>12</v>
      </c>
      <c r="E14" s="25" t="s">
        <v>12</v>
      </c>
      <c r="F14" s="24">
        <v>371.18</v>
      </c>
      <c r="G14" s="23" t="s">
        <v>11</v>
      </c>
      <c r="H14" s="23">
        <f t="shared" si="0"/>
        <v>-0.6955963400930898</v>
      </c>
      <c r="I14" s="8"/>
    </row>
    <row r="15" spans="1:9" ht="15">
      <c r="A15" s="27" t="s">
        <v>17</v>
      </c>
      <c r="B15" s="26">
        <v>391.7</v>
      </c>
      <c r="C15" s="25">
        <v>398.24</v>
      </c>
      <c r="D15" s="25">
        <v>394.21</v>
      </c>
      <c r="E15" s="25">
        <v>391.34</v>
      </c>
      <c r="F15" s="24">
        <v>387.6</v>
      </c>
      <c r="G15" s="23">
        <f>F15/E15*100-100</f>
        <v>-0.9556907037358684</v>
      </c>
      <c r="H15" s="23">
        <f t="shared" si="0"/>
        <v>-1.0467194281337697</v>
      </c>
      <c r="I15" s="8"/>
    </row>
    <row r="16" spans="1:9" ht="15">
      <c r="A16" s="27" t="s">
        <v>16</v>
      </c>
      <c r="B16" s="26">
        <v>402.09</v>
      </c>
      <c r="C16" s="25">
        <v>380.97</v>
      </c>
      <c r="D16" s="25">
        <v>391</v>
      </c>
      <c r="E16" s="25">
        <v>390.96</v>
      </c>
      <c r="F16" s="24">
        <v>394.15</v>
      </c>
      <c r="G16" s="23">
        <f>F16/E16*100-100</f>
        <v>0.8159402496419119</v>
      </c>
      <c r="H16" s="23">
        <f t="shared" si="0"/>
        <v>-1.9746822850605525</v>
      </c>
      <c r="I16" s="8"/>
    </row>
    <row r="17" spans="1:9" ht="15">
      <c r="A17" s="22" t="s">
        <v>14</v>
      </c>
      <c r="B17" s="30">
        <v>394.58</v>
      </c>
      <c r="C17" s="29">
        <v>394.03</v>
      </c>
      <c r="D17" s="29">
        <v>389.69</v>
      </c>
      <c r="E17" s="29">
        <v>390.86</v>
      </c>
      <c r="F17" s="28">
        <v>388.84</v>
      </c>
      <c r="G17" s="18">
        <f>F17/E17*100-100</f>
        <v>-0.5168090876528879</v>
      </c>
      <c r="H17" s="18">
        <f t="shared" si="0"/>
        <v>-1.4547113386385604</v>
      </c>
      <c r="I17" s="8"/>
    </row>
    <row r="18" spans="1:9" ht="15">
      <c r="A18" s="27" t="s">
        <v>13</v>
      </c>
      <c r="B18" s="26">
        <v>290.25</v>
      </c>
      <c r="C18" s="25">
        <v>281.43</v>
      </c>
      <c r="D18" s="25">
        <v>329.23</v>
      </c>
      <c r="E18" s="25">
        <v>305.29</v>
      </c>
      <c r="F18" s="24">
        <v>292.65</v>
      </c>
      <c r="G18" s="23">
        <f>F18/E18*100-100</f>
        <v>-4.140325592060023</v>
      </c>
      <c r="H18" s="23">
        <f t="shared" si="0"/>
        <v>0.8268733850129024</v>
      </c>
      <c r="I18" s="8"/>
    </row>
    <row r="19" spans="1:9" ht="15">
      <c r="A19" s="27" t="s">
        <v>10</v>
      </c>
      <c r="B19" s="26">
        <v>344.15</v>
      </c>
      <c r="C19" s="25">
        <v>348.07</v>
      </c>
      <c r="D19" s="25">
        <v>314.44</v>
      </c>
      <c r="E19" s="25">
        <v>344.84</v>
      </c>
      <c r="F19" s="24">
        <v>347.41</v>
      </c>
      <c r="G19" s="23">
        <f>F19/E19*100-100</f>
        <v>0.7452731701658877</v>
      </c>
      <c r="H19" s="23">
        <f t="shared" si="0"/>
        <v>0.9472613685892952</v>
      </c>
      <c r="I19" s="8"/>
    </row>
    <row r="20" spans="1:9" ht="15">
      <c r="A20" s="27" t="s">
        <v>9</v>
      </c>
      <c r="B20" s="26" t="s">
        <v>12</v>
      </c>
      <c r="C20" s="25" t="s">
        <v>12</v>
      </c>
      <c r="D20" s="25" t="s">
        <v>12</v>
      </c>
      <c r="E20" s="25" t="s">
        <v>12</v>
      </c>
      <c r="F20" s="24">
        <v>363.99</v>
      </c>
      <c r="G20" s="23" t="s">
        <v>11</v>
      </c>
      <c r="H20" s="23" t="s">
        <v>11</v>
      </c>
      <c r="I20" s="8"/>
    </row>
    <row r="21" spans="1:9" ht="15">
      <c r="A21" s="22" t="s">
        <v>8</v>
      </c>
      <c r="B21" s="51">
        <v>363.24</v>
      </c>
      <c r="C21" s="20">
        <v>343.22</v>
      </c>
      <c r="D21" s="20">
        <v>334.63</v>
      </c>
      <c r="E21" s="20">
        <v>349.05</v>
      </c>
      <c r="F21" s="19">
        <v>343.22</v>
      </c>
      <c r="G21" s="18">
        <f>F21/E21*100-100</f>
        <v>-1.6702478154992093</v>
      </c>
      <c r="H21" s="18">
        <f>F21/B21*100-100</f>
        <v>-5.511507543222109</v>
      </c>
      <c r="I21" s="8"/>
    </row>
    <row r="22" spans="1:9" ht="15">
      <c r="A22" s="50" t="s">
        <v>7</v>
      </c>
      <c r="B22" s="49">
        <v>397.82</v>
      </c>
      <c r="C22" s="69">
        <v>399.96</v>
      </c>
      <c r="D22" s="69">
        <v>392.46</v>
      </c>
      <c r="E22" s="69">
        <v>395.43</v>
      </c>
      <c r="F22" s="69">
        <v>396.49</v>
      </c>
      <c r="G22" s="68">
        <f>F22/E22*100-100</f>
        <v>0.2680626153807282</v>
      </c>
      <c r="H22" s="56">
        <f>F22/B22*100-100</f>
        <v>-0.33432205520084324</v>
      </c>
      <c r="I22" s="8"/>
    </row>
    <row r="23" spans="1:9" ht="15">
      <c r="A23" s="79" t="s">
        <v>28</v>
      </c>
      <c r="B23" s="79"/>
      <c r="C23" s="79"/>
      <c r="D23" s="79"/>
      <c r="E23" s="79"/>
      <c r="F23" s="79"/>
      <c r="G23" s="79"/>
      <c r="H23" s="79"/>
      <c r="I23" s="8"/>
    </row>
    <row r="24" spans="1:9" ht="15">
      <c r="A24" s="64" t="s">
        <v>27</v>
      </c>
      <c r="B24" s="67" t="s">
        <v>12</v>
      </c>
      <c r="C24" s="66">
        <v>426.99</v>
      </c>
      <c r="D24" s="66">
        <v>419.57</v>
      </c>
      <c r="E24" s="66">
        <v>410.16</v>
      </c>
      <c r="F24" s="65">
        <v>419.67</v>
      </c>
      <c r="G24" s="23">
        <f>F24/E24*100-100</f>
        <v>2.3186073727326004</v>
      </c>
      <c r="H24" s="59" t="s">
        <v>11</v>
      </c>
      <c r="I24" s="8"/>
    </row>
    <row r="25" spans="1:9" ht="15">
      <c r="A25" s="64" t="s">
        <v>23</v>
      </c>
      <c r="B25" s="26" t="s">
        <v>12</v>
      </c>
      <c r="C25" s="23" t="s">
        <v>12</v>
      </c>
      <c r="D25" s="23" t="s">
        <v>12</v>
      </c>
      <c r="E25" s="23">
        <v>407.81</v>
      </c>
      <c r="F25" s="60">
        <v>410.85</v>
      </c>
      <c r="G25" s="23">
        <f>F25/E25*100-100</f>
        <v>0.7454451828057245</v>
      </c>
      <c r="H25" s="59" t="s">
        <v>11</v>
      </c>
      <c r="I25" s="8"/>
    </row>
    <row r="26" spans="1:9" ht="15">
      <c r="A26" s="22" t="s">
        <v>22</v>
      </c>
      <c r="B26" s="62" t="s">
        <v>12</v>
      </c>
      <c r="C26" s="18">
        <v>411.47</v>
      </c>
      <c r="D26" s="18">
        <v>412.05</v>
      </c>
      <c r="E26" s="18">
        <v>409.19</v>
      </c>
      <c r="F26" s="63">
        <v>416.87</v>
      </c>
      <c r="G26" s="18">
        <f>F26/E26*100-100</f>
        <v>1.8768787116009662</v>
      </c>
      <c r="H26" s="61" t="s">
        <v>11</v>
      </c>
      <c r="I26" s="8"/>
    </row>
    <row r="27" spans="1:9" ht="15">
      <c r="A27" s="27" t="s">
        <v>21</v>
      </c>
      <c r="B27" s="62">
        <v>399.05</v>
      </c>
      <c r="C27" s="23">
        <v>379.53</v>
      </c>
      <c r="D27" s="23">
        <v>414.26</v>
      </c>
      <c r="E27" s="23">
        <v>416.14</v>
      </c>
      <c r="F27" s="60">
        <v>402.05</v>
      </c>
      <c r="G27" s="23">
        <f>F27/E27*100-100</f>
        <v>-3.385879752006531</v>
      </c>
      <c r="H27" s="59">
        <f>F27/B27*100-100</f>
        <v>0.7517854905400299</v>
      </c>
      <c r="I27" s="8"/>
    </row>
    <row r="28" spans="1:9" ht="15">
      <c r="A28" s="27" t="s">
        <v>20</v>
      </c>
      <c r="B28" s="37">
        <v>401.59</v>
      </c>
      <c r="C28" s="23">
        <v>391.69</v>
      </c>
      <c r="D28" s="23">
        <v>387.11</v>
      </c>
      <c r="E28" s="23">
        <v>402.01</v>
      </c>
      <c r="F28" s="60" t="s">
        <v>12</v>
      </c>
      <c r="G28" s="23" t="s">
        <v>11</v>
      </c>
      <c r="H28" s="59" t="s">
        <v>11</v>
      </c>
      <c r="I28" s="8"/>
    </row>
    <row r="29" spans="1:9" ht="15">
      <c r="A29" s="22" t="s">
        <v>18</v>
      </c>
      <c r="B29" s="30">
        <v>398.38</v>
      </c>
      <c r="C29" s="18">
        <v>383.83</v>
      </c>
      <c r="D29" s="18">
        <v>393.15</v>
      </c>
      <c r="E29" s="18">
        <v>409.66</v>
      </c>
      <c r="F29" s="63">
        <v>403.43</v>
      </c>
      <c r="G29" s="18">
        <f>F29/E29*100-100</f>
        <v>-1.5207733242200874</v>
      </c>
      <c r="H29" s="61">
        <f>F29/B29*100-100</f>
        <v>1.2676339173653304</v>
      </c>
      <c r="I29" s="8"/>
    </row>
    <row r="30" spans="1:9" ht="15">
      <c r="A30" s="27" t="s">
        <v>25</v>
      </c>
      <c r="B30" s="62" t="s">
        <v>12</v>
      </c>
      <c r="C30" s="23" t="s">
        <v>12</v>
      </c>
      <c r="D30" s="23" t="s">
        <v>12</v>
      </c>
      <c r="E30" s="23" t="s">
        <v>12</v>
      </c>
      <c r="F30" s="60">
        <v>372.22</v>
      </c>
      <c r="G30" s="23" t="s">
        <v>11</v>
      </c>
      <c r="H30" s="61" t="s">
        <v>11</v>
      </c>
      <c r="I30" s="8"/>
    </row>
    <row r="31" spans="1:9" ht="15">
      <c r="A31" s="27" t="s">
        <v>17</v>
      </c>
      <c r="B31" s="26">
        <v>391.47</v>
      </c>
      <c r="C31" s="25">
        <v>389.63</v>
      </c>
      <c r="D31" s="25">
        <v>375.4</v>
      </c>
      <c r="E31" s="25">
        <v>387.97</v>
      </c>
      <c r="F31" s="24">
        <v>381.71</v>
      </c>
      <c r="G31" s="23">
        <f>F31/E31*100-100</f>
        <v>-1.6135268190839724</v>
      </c>
      <c r="H31" s="59">
        <f>F31/B31*100-100</f>
        <v>-2.493166781618015</v>
      </c>
      <c r="I31" s="8"/>
    </row>
    <row r="32" spans="1:9" ht="15">
      <c r="A32" s="27" t="s">
        <v>16</v>
      </c>
      <c r="B32" s="26">
        <v>413.57</v>
      </c>
      <c r="C32" s="23" t="s">
        <v>12</v>
      </c>
      <c r="D32" s="23">
        <v>376.61</v>
      </c>
      <c r="E32" s="23">
        <v>383.46</v>
      </c>
      <c r="F32" s="60" t="s">
        <v>12</v>
      </c>
      <c r="G32" s="23" t="s">
        <v>11</v>
      </c>
      <c r="H32" s="59" t="s">
        <v>11</v>
      </c>
      <c r="I32" s="8"/>
    </row>
    <row r="33" spans="1:9" ht="15">
      <c r="A33" s="22" t="s">
        <v>14</v>
      </c>
      <c r="B33" s="30">
        <v>394.91</v>
      </c>
      <c r="C33" s="29">
        <v>381.68</v>
      </c>
      <c r="D33" s="29">
        <v>375.54</v>
      </c>
      <c r="E33" s="29">
        <v>382.51</v>
      </c>
      <c r="F33" s="28">
        <v>377.78</v>
      </c>
      <c r="G33" s="18">
        <f>F33/E33*100-100</f>
        <v>-1.2365689785888065</v>
      </c>
      <c r="H33" s="18">
        <f>F33/B33*100-100</f>
        <v>-4.337697196829666</v>
      </c>
      <c r="I33" s="8"/>
    </row>
    <row r="34" spans="1:9" ht="15">
      <c r="A34" s="27" t="s">
        <v>13</v>
      </c>
      <c r="B34" s="26" t="s">
        <v>12</v>
      </c>
      <c r="C34" s="25" t="s">
        <v>12</v>
      </c>
      <c r="D34" s="25" t="s">
        <v>12</v>
      </c>
      <c r="E34" s="25">
        <v>344.76</v>
      </c>
      <c r="F34" s="24" t="s">
        <v>12</v>
      </c>
      <c r="G34" s="23" t="s">
        <v>11</v>
      </c>
      <c r="H34" s="23" t="s">
        <v>11</v>
      </c>
      <c r="I34" s="8"/>
    </row>
    <row r="35" spans="1:9" ht="15">
      <c r="A35" s="27" t="s">
        <v>10</v>
      </c>
      <c r="B35" s="26">
        <v>361.72</v>
      </c>
      <c r="C35" s="25">
        <v>350.77</v>
      </c>
      <c r="D35" s="25" t="s">
        <v>12</v>
      </c>
      <c r="E35" s="25" t="s">
        <v>12</v>
      </c>
      <c r="F35" s="24" t="s">
        <v>12</v>
      </c>
      <c r="G35" s="23" t="s">
        <v>11</v>
      </c>
      <c r="H35" s="23" t="s">
        <v>11</v>
      </c>
      <c r="I35" s="8"/>
    </row>
    <row r="36" spans="1:9" ht="15">
      <c r="A36" s="22" t="s">
        <v>8</v>
      </c>
      <c r="B36" s="51">
        <v>397.78</v>
      </c>
      <c r="C36" s="20">
        <v>338.72</v>
      </c>
      <c r="D36" s="20">
        <v>321.64</v>
      </c>
      <c r="E36" s="20">
        <v>365.75</v>
      </c>
      <c r="F36" s="19">
        <v>330.5</v>
      </c>
      <c r="G36" s="18">
        <f>F36/E36*100-100</f>
        <v>-9.637730690362261</v>
      </c>
      <c r="H36" s="18">
        <f>F36/B36*100-100</f>
        <v>-16.913871989541946</v>
      </c>
      <c r="I36" s="8"/>
    </row>
    <row r="37" spans="1:9" ht="15">
      <c r="A37" s="58" t="s">
        <v>7</v>
      </c>
      <c r="B37" s="49">
        <v>396.41</v>
      </c>
      <c r="C37" s="49">
        <v>380.18</v>
      </c>
      <c r="D37" s="49">
        <v>382.9</v>
      </c>
      <c r="E37" s="49">
        <v>392.73</v>
      </c>
      <c r="F37" s="49">
        <v>385.53</v>
      </c>
      <c r="G37" s="57">
        <f>F37/E37*100-100</f>
        <v>-1.8333206019402866</v>
      </c>
      <c r="H37" s="56">
        <f>F37/B37*100-100</f>
        <v>-2.744633081910152</v>
      </c>
      <c r="I37" s="8"/>
    </row>
    <row r="38" spans="1:9" ht="15">
      <c r="A38" s="79" t="s">
        <v>26</v>
      </c>
      <c r="B38" s="79"/>
      <c r="C38" s="79"/>
      <c r="D38" s="79"/>
      <c r="E38" s="79"/>
      <c r="F38" s="79"/>
      <c r="G38" s="79"/>
      <c r="H38" s="79"/>
      <c r="I38" s="8"/>
    </row>
    <row r="39" spans="1:9" ht="15">
      <c r="A39" s="45" t="s">
        <v>23</v>
      </c>
      <c r="B39" s="55" t="s">
        <v>12</v>
      </c>
      <c r="C39" s="43">
        <v>415.62</v>
      </c>
      <c r="D39" s="43" t="s">
        <v>12</v>
      </c>
      <c r="E39" s="43" t="s">
        <v>12</v>
      </c>
      <c r="F39" s="42">
        <v>390.26</v>
      </c>
      <c r="G39" s="54" t="s">
        <v>11</v>
      </c>
      <c r="H39" s="54" t="s">
        <v>11</v>
      </c>
      <c r="I39" s="8"/>
    </row>
    <row r="40" spans="1:9" ht="15">
      <c r="A40" s="40" t="s">
        <v>22</v>
      </c>
      <c r="B40" s="26" t="s">
        <v>12</v>
      </c>
      <c r="C40" s="29">
        <v>417.18</v>
      </c>
      <c r="D40" s="25" t="s">
        <v>12</v>
      </c>
      <c r="E40" s="25" t="s">
        <v>12</v>
      </c>
      <c r="F40" s="24">
        <v>366.68</v>
      </c>
      <c r="G40" s="53" t="s">
        <v>11</v>
      </c>
      <c r="H40" s="39" t="s">
        <v>11</v>
      </c>
      <c r="I40" s="8"/>
    </row>
    <row r="41" spans="1:9" ht="15">
      <c r="A41" s="52" t="s">
        <v>21</v>
      </c>
      <c r="B41" s="26" t="s">
        <v>12</v>
      </c>
      <c r="C41" s="25">
        <v>393.83</v>
      </c>
      <c r="D41" s="25">
        <v>393.52</v>
      </c>
      <c r="E41" s="25" t="s">
        <v>12</v>
      </c>
      <c r="F41" s="24">
        <v>372.5</v>
      </c>
      <c r="G41" s="38" t="s">
        <v>11</v>
      </c>
      <c r="H41" s="38" t="s">
        <v>11</v>
      </c>
      <c r="I41" s="8"/>
    </row>
    <row r="42" spans="1:9" ht="15" customHeight="1">
      <c r="A42" s="27" t="s">
        <v>20</v>
      </c>
      <c r="B42" s="26">
        <v>361.81</v>
      </c>
      <c r="C42" s="25">
        <v>388.8</v>
      </c>
      <c r="D42" s="25">
        <v>378.79</v>
      </c>
      <c r="E42" s="25">
        <v>377.06</v>
      </c>
      <c r="F42" s="24">
        <v>386.79</v>
      </c>
      <c r="G42" s="38">
        <f>F42/E42*100-100</f>
        <v>2.580491168514314</v>
      </c>
      <c r="H42" s="23">
        <f>F42/B42*100-100</f>
        <v>6.904176225090524</v>
      </c>
      <c r="I42" s="8"/>
    </row>
    <row r="43" spans="1:9" ht="15">
      <c r="A43" s="27" t="s">
        <v>19</v>
      </c>
      <c r="B43" s="26" t="s">
        <v>12</v>
      </c>
      <c r="C43" s="25">
        <v>380.57</v>
      </c>
      <c r="D43" s="25">
        <v>356.3</v>
      </c>
      <c r="E43" s="25">
        <v>365.68</v>
      </c>
      <c r="F43" s="24">
        <v>374.21</v>
      </c>
      <c r="G43" s="38">
        <f>F43/E43*100-100</f>
        <v>2.3326405600524964</v>
      </c>
      <c r="H43" s="23" t="s">
        <v>11</v>
      </c>
      <c r="I43" s="8"/>
    </row>
    <row r="44" spans="1:9" ht="15">
      <c r="A44" s="22" t="s">
        <v>18</v>
      </c>
      <c r="B44" s="30">
        <v>347.41</v>
      </c>
      <c r="C44" s="29">
        <v>384.85</v>
      </c>
      <c r="D44" s="29">
        <v>375.07</v>
      </c>
      <c r="E44" s="29">
        <v>369.73</v>
      </c>
      <c r="F44" s="28">
        <v>383.66</v>
      </c>
      <c r="G44" s="39">
        <f>F44/E44*100-100</f>
        <v>3.767614204960367</v>
      </c>
      <c r="H44" s="18">
        <f>F44/B44*100-100</f>
        <v>10.434357099680497</v>
      </c>
      <c r="I44" s="8"/>
    </row>
    <row r="45" spans="1:9" ht="15">
      <c r="A45" s="27" t="s">
        <v>25</v>
      </c>
      <c r="B45" s="26" t="s">
        <v>12</v>
      </c>
      <c r="C45" s="25" t="s">
        <v>12</v>
      </c>
      <c r="D45" s="25" t="s">
        <v>12</v>
      </c>
      <c r="E45" s="25">
        <v>329.59</v>
      </c>
      <c r="F45" s="24" t="s">
        <v>12</v>
      </c>
      <c r="G45" s="38" t="s">
        <v>11</v>
      </c>
      <c r="H45" s="23" t="s">
        <v>11</v>
      </c>
      <c r="I45" s="8"/>
    </row>
    <row r="46" spans="1:9" ht="15">
      <c r="A46" s="27" t="s">
        <v>17</v>
      </c>
      <c r="B46" s="26">
        <v>351.97</v>
      </c>
      <c r="C46" s="25">
        <v>381.67</v>
      </c>
      <c r="D46" s="25">
        <v>363.52</v>
      </c>
      <c r="E46" s="25">
        <v>350.17</v>
      </c>
      <c r="F46" s="24">
        <v>366.19</v>
      </c>
      <c r="G46" s="38">
        <f aca="true" t="shared" si="1" ref="G46:G54">F46/E46*100-100</f>
        <v>4.574920752777217</v>
      </c>
      <c r="H46" s="23">
        <f aca="true" t="shared" si="2" ref="H46:H54">F46/B46*100-100</f>
        <v>4.040117055430855</v>
      </c>
      <c r="I46" s="8"/>
    </row>
    <row r="47" spans="1:9" ht="15">
      <c r="A47" s="27" t="s">
        <v>16</v>
      </c>
      <c r="B47" s="26">
        <v>369.04</v>
      </c>
      <c r="C47" s="25">
        <v>394.23</v>
      </c>
      <c r="D47" s="25">
        <v>390.38</v>
      </c>
      <c r="E47" s="25">
        <v>381.85</v>
      </c>
      <c r="F47" s="24">
        <v>382.73</v>
      </c>
      <c r="G47" s="38">
        <f t="shared" si="1"/>
        <v>0.23045698572738615</v>
      </c>
      <c r="H47" s="23">
        <f t="shared" si="2"/>
        <v>3.7096249729026596</v>
      </c>
      <c r="I47" s="8"/>
    </row>
    <row r="48" spans="1:9" ht="15">
      <c r="A48" s="27" t="s">
        <v>15</v>
      </c>
      <c r="B48" s="26">
        <v>344.2</v>
      </c>
      <c r="C48" s="25">
        <v>372.08</v>
      </c>
      <c r="D48" s="25">
        <v>370.11</v>
      </c>
      <c r="E48" s="25">
        <v>354.81</v>
      </c>
      <c r="F48" s="24">
        <v>375.83</v>
      </c>
      <c r="G48" s="38">
        <f t="shared" si="1"/>
        <v>5.924297511344093</v>
      </c>
      <c r="H48" s="23">
        <f t="shared" si="2"/>
        <v>9.18942475305056</v>
      </c>
      <c r="I48" s="8"/>
    </row>
    <row r="49" spans="1:9" ht="15">
      <c r="A49" s="22" t="s">
        <v>14</v>
      </c>
      <c r="B49" s="30">
        <v>362.9</v>
      </c>
      <c r="C49" s="29">
        <v>388.21</v>
      </c>
      <c r="D49" s="29">
        <v>381.25</v>
      </c>
      <c r="E49" s="29">
        <v>370.14</v>
      </c>
      <c r="F49" s="28">
        <v>377.74</v>
      </c>
      <c r="G49" s="39">
        <f t="shared" si="1"/>
        <v>2.053277138380082</v>
      </c>
      <c r="H49" s="18">
        <f t="shared" si="2"/>
        <v>4.08928079360706</v>
      </c>
      <c r="I49" s="8"/>
    </row>
    <row r="50" spans="1:9" ht="15">
      <c r="A50" s="27" t="s">
        <v>13</v>
      </c>
      <c r="B50" s="26">
        <v>287.8</v>
      </c>
      <c r="C50" s="25">
        <v>289.13</v>
      </c>
      <c r="D50" s="25">
        <v>288.98</v>
      </c>
      <c r="E50" s="25">
        <v>287.34</v>
      </c>
      <c r="F50" s="24">
        <v>278.85</v>
      </c>
      <c r="G50" s="38">
        <f t="shared" si="1"/>
        <v>-2.9546878262685254</v>
      </c>
      <c r="H50" s="23">
        <f t="shared" si="2"/>
        <v>-3.1097984711605164</v>
      </c>
      <c r="I50" s="8"/>
    </row>
    <row r="51" spans="1:9" ht="15">
      <c r="A51" s="27" t="s">
        <v>10</v>
      </c>
      <c r="B51" s="26">
        <v>319.78</v>
      </c>
      <c r="C51" s="25">
        <v>323.78</v>
      </c>
      <c r="D51" s="25">
        <v>318.74</v>
      </c>
      <c r="E51" s="25">
        <v>310.54</v>
      </c>
      <c r="F51" s="24">
        <v>320.08</v>
      </c>
      <c r="G51" s="38">
        <f t="shared" si="1"/>
        <v>3.0720680105622336</v>
      </c>
      <c r="H51" s="23">
        <f t="shared" si="2"/>
        <v>0.0938144974670081</v>
      </c>
      <c r="I51" s="8"/>
    </row>
    <row r="52" spans="1:9" ht="15">
      <c r="A52" s="27" t="s">
        <v>9</v>
      </c>
      <c r="B52" s="26">
        <v>313.4</v>
      </c>
      <c r="C52" s="25">
        <v>343.46</v>
      </c>
      <c r="D52" s="25">
        <v>326.48</v>
      </c>
      <c r="E52" s="25">
        <v>332.13</v>
      </c>
      <c r="F52" s="24">
        <v>335.65</v>
      </c>
      <c r="G52" s="38">
        <f t="shared" si="1"/>
        <v>1.0598259717580447</v>
      </c>
      <c r="H52" s="23">
        <f t="shared" si="2"/>
        <v>7.099553286534771</v>
      </c>
      <c r="I52" s="8"/>
    </row>
    <row r="53" spans="1:9" ht="15">
      <c r="A53" s="22" t="s">
        <v>8</v>
      </c>
      <c r="B53" s="51">
        <v>312.45</v>
      </c>
      <c r="C53" s="29">
        <v>319</v>
      </c>
      <c r="D53" s="29">
        <v>312.47</v>
      </c>
      <c r="E53" s="29">
        <v>309.07</v>
      </c>
      <c r="F53" s="28">
        <v>312.19</v>
      </c>
      <c r="G53" s="39">
        <f t="shared" si="1"/>
        <v>1.0094800530624042</v>
      </c>
      <c r="H53" s="18">
        <f t="shared" si="2"/>
        <v>-0.083213314130262</v>
      </c>
      <c r="I53" s="8"/>
    </row>
    <row r="54" spans="1:9" ht="15">
      <c r="A54" s="50" t="s">
        <v>7</v>
      </c>
      <c r="B54" s="49">
        <v>342.12</v>
      </c>
      <c r="C54" s="48">
        <v>354.23</v>
      </c>
      <c r="D54" s="48">
        <v>347.99</v>
      </c>
      <c r="E54" s="48">
        <v>338.09</v>
      </c>
      <c r="F54" s="48">
        <v>349.74</v>
      </c>
      <c r="G54" s="47">
        <f t="shared" si="1"/>
        <v>3.4458280339554506</v>
      </c>
      <c r="H54" s="46">
        <f t="shared" si="2"/>
        <v>2.227288670641883</v>
      </c>
      <c r="I54" s="8"/>
    </row>
    <row r="55" spans="1:9" ht="15">
      <c r="A55" s="79" t="s">
        <v>24</v>
      </c>
      <c r="B55" s="79"/>
      <c r="C55" s="79"/>
      <c r="D55" s="79"/>
      <c r="E55" s="79"/>
      <c r="F55" s="79"/>
      <c r="G55" s="79"/>
      <c r="H55" s="79"/>
      <c r="I55" s="8"/>
    </row>
    <row r="56" spans="1:9" ht="15">
      <c r="A56" s="45" t="s">
        <v>23</v>
      </c>
      <c r="B56" s="44" t="s">
        <v>12</v>
      </c>
      <c r="C56" s="43" t="s">
        <v>12</v>
      </c>
      <c r="D56" s="43">
        <v>443.95</v>
      </c>
      <c r="E56" s="43">
        <v>395.62</v>
      </c>
      <c r="F56" s="42">
        <v>440.97</v>
      </c>
      <c r="G56" s="41">
        <f>F56/E56*100-100</f>
        <v>11.463020069763914</v>
      </c>
      <c r="H56" s="41" t="s">
        <v>11</v>
      </c>
      <c r="I56" s="8"/>
    </row>
    <row r="57" spans="1:9" ht="15">
      <c r="A57" s="40" t="s">
        <v>22</v>
      </c>
      <c r="B57" s="26" t="s">
        <v>12</v>
      </c>
      <c r="C57" s="25">
        <v>448.04</v>
      </c>
      <c r="D57" s="29">
        <v>434.14</v>
      </c>
      <c r="E57" s="29">
        <v>383.09</v>
      </c>
      <c r="F57" s="28">
        <v>427.56</v>
      </c>
      <c r="G57" s="39">
        <f>F57/E57*100-100</f>
        <v>11.60823827299069</v>
      </c>
      <c r="H57" s="39" t="s">
        <v>11</v>
      </c>
      <c r="I57" s="8"/>
    </row>
    <row r="58" spans="1:9" ht="15">
      <c r="A58" s="27" t="s">
        <v>21</v>
      </c>
      <c r="B58" s="37">
        <v>347.54</v>
      </c>
      <c r="C58" s="25">
        <v>372.95</v>
      </c>
      <c r="D58" s="25">
        <v>363.9</v>
      </c>
      <c r="E58" s="25" t="s">
        <v>12</v>
      </c>
      <c r="F58" s="24" t="s">
        <v>12</v>
      </c>
      <c r="G58" s="38" t="s">
        <v>11</v>
      </c>
      <c r="H58" s="38" t="s">
        <v>11</v>
      </c>
      <c r="I58" s="8"/>
    </row>
    <row r="59" spans="1:9" ht="15" customHeight="1">
      <c r="A59" s="27" t="s">
        <v>20</v>
      </c>
      <c r="B59" s="26">
        <v>347.21</v>
      </c>
      <c r="C59" s="25">
        <v>429.61</v>
      </c>
      <c r="D59" s="25">
        <v>390.52</v>
      </c>
      <c r="E59" s="25">
        <v>420.83</v>
      </c>
      <c r="F59" s="24">
        <v>396.02</v>
      </c>
      <c r="G59" s="23">
        <f>F59/E59*100-100</f>
        <v>-5.895492241522703</v>
      </c>
      <c r="H59" s="23">
        <f>F59/B59*100-100</f>
        <v>14.057774833674145</v>
      </c>
      <c r="I59" s="8"/>
    </row>
    <row r="60" spans="1:9" ht="15">
      <c r="A60" s="27" t="s">
        <v>19</v>
      </c>
      <c r="B60" s="37">
        <v>354.05</v>
      </c>
      <c r="C60" s="25">
        <v>425.14</v>
      </c>
      <c r="D60" s="25">
        <v>391.69</v>
      </c>
      <c r="E60" s="25" t="s">
        <v>12</v>
      </c>
      <c r="F60" s="24" t="s">
        <v>12</v>
      </c>
      <c r="G60" s="23" t="s">
        <v>11</v>
      </c>
      <c r="H60" s="23" t="s">
        <v>11</v>
      </c>
      <c r="I60" s="8"/>
    </row>
    <row r="61" spans="1:9" ht="15">
      <c r="A61" s="22" t="s">
        <v>18</v>
      </c>
      <c r="B61" s="36">
        <v>349.31</v>
      </c>
      <c r="C61" s="35">
        <v>423.47</v>
      </c>
      <c r="D61" s="35">
        <v>384.83</v>
      </c>
      <c r="E61" s="35">
        <v>416.18</v>
      </c>
      <c r="F61" s="34">
        <v>389.99</v>
      </c>
      <c r="G61" s="18">
        <f aca="true" t="shared" si="3" ref="G61:G71">F61/E61*100-100</f>
        <v>-6.292950165793641</v>
      </c>
      <c r="H61" s="18">
        <f>F61/B61*100-100</f>
        <v>11.645816037330746</v>
      </c>
      <c r="I61" s="8"/>
    </row>
    <row r="62" spans="1:9" ht="15">
      <c r="A62" s="27" t="s">
        <v>17</v>
      </c>
      <c r="B62" s="26">
        <v>327.51</v>
      </c>
      <c r="C62" s="25">
        <v>361.93</v>
      </c>
      <c r="D62" s="25">
        <v>342.33</v>
      </c>
      <c r="E62" s="25">
        <v>377.94</v>
      </c>
      <c r="F62" s="24">
        <v>363.03</v>
      </c>
      <c r="G62" s="23">
        <f t="shared" si="3"/>
        <v>-3.945070646134326</v>
      </c>
      <c r="H62" s="23">
        <f>F62/B62*100-100</f>
        <v>10.84547036731702</v>
      </c>
      <c r="I62" s="8"/>
    </row>
    <row r="63" spans="1:9" ht="15">
      <c r="A63" s="27" t="s">
        <v>16</v>
      </c>
      <c r="B63" s="33">
        <v>358.6</v>
      </c>
      <c r="C63" s="32">
        <v>382.78</v>
      </c>
      <c r="D63" s="32">
        <v>379.37</v>
      </c>
      <c r="E63" s="32">
        <v>386.69</v>
      </c>
      <c r="F63" s="31">
        <v>384.1</v>
      </c>
      <c r="G63" s="23">
        <f t="shared" si="3"/>
        <v>-0.6697871680157164</v>
      </c>
      <c r="H63" s="23">
        <f>F63/B63*100-100</f>
        <v>7.110987172336863</v>
      </c>
      <c r="I63" s="8"/>
    </row>
    <row r="64" spans="1:9" ht="15">
      <c r="A64" s="27" t="s">
        <v>15</v>
      </c>
      <c r="B64" s="26">
        <v>346.22</v>
      </c>
      <c r="C64" s="25" t="s">
        <v>12</v>
      </c>
      <c r="D64" s="25">
        <v>345.39</v>
      </c>
      <c r="E64" s="25">
        <v>361.53</v>
      </c>
      <c r="F64" s="24">
        <v>371.09</v>
      </c>
      <c r="G64" s="23">
        <f t="shared" si="3"/>
        <v>2.6443172074239953</v>
      </c>
      <c r="H64" s="23">
        <f>F64/B64*100-100</f>
        <v>7.183293859395732</v>
      </c>
      <c r="I64" s="8"/>
    </row>
    <row r="65" spans="1:9" ht="15">
      <c r="A65" s="22" t="s">
        <v>14</v>
      </c>
      <c r="B65" s="30">
        <v>351.98</v>
      </c>
      <c r="C65" s="29">
        <v>378.4</v>
      </c>
      <c r="D65" s="29">
        <v>364.3</v>
      </c>
      <c r="E65" s="29">
        <v>381.31</v>
      </c>
      <c r="F65" s="28">
        <v>377.34</v>
      </c>
      <c r="G65" s="18">
        <f t="shared" si="3"/>
        <v>-1.0411476226692287</v>
      </c>
      <c r="H65" s="18">
        <f>F65/B65*100-100</f>
        <v>7.204954826978778</v>
      </c>
      <c r="I65" s="8"/>
    </row>
    <row r="66" spans="1:9" ht="15">
      <c r="A66" s="27" t="s">
        <v>13</v>
      </c>
      <c r="B66" s="26" t="s">
        <v>12</v>
      </c>
      <c r="C66" s="25" t="s">
        <v>12</v>
      </c>
      <c r="D66" s="25">
        <v>242.51</v>
      </c>
      <c r="E66" s="25">
        <v>265.1</v>
      </c>
      <c r="F66" s="24">
        <v>259.9</v>
      </c>
      <c r="G66" s="23">
        <f t="shared" si="3"/>
        <v>-1.9615239532252247</v>
      </c>
      <c r="H66" s="23" t="s">
        <v>11</v>
      </c>
      <c r="I66" s="8"/>
    </row>
    <row r="67" spans="1:9" ht="15">
      <c r="A67" s="27" t="s">
        <v>10</v>
      </c>
      <c r="B67" s="26">
        <v>302.99</v>
      </c>
      <c r="C67" s="25">
        <v>320.02</v>
      </c>
      <c r="D67" s="25">
        <v>309.11</v>
      </c>
      <c r="E67" s="25">
        <v>317.06</v>
      </c>
      <c r="F67" s="24">
        <v>307.76</v>
      </c>
      <c r="G67" s="23">
        <f t="shared" si="3"/>
        <v>-2.9331987636409593</v>
      </c>
      <c r="H67" s="23">
        <f>F67/B67*100-100</f>
        <v>1.5743093831479484</v>
      </c>
      <c r="I67" s="8"/>
    </row>
    <row r="68" spans="1:9" ht="15">
      <c r="A68" s="27" t="s">
        <v>9</v>
      </c>
      <c r="B68" s="26">
        <v>297.08</v>
      </c>
      <c r="C68" s="25">
        <v>327.6</v>
      </c>
      <c r="D68" s="25">
        <v>321.68</v>
      </c>
      <c r="E68" s="25">
        <v>359.48</v>
      </c>
      <c r="F68" s="24">
        <v>345.86</v>
      </c>
      <c r="G68" s="23">
        <f t="shared" si="3"/>
        <v>-3.7888060531879404</v>
      </c>
      <c r="H68" s="23">
        <f>F68/B68*100-100</f>
        <v>16.419819577218277</v>
      </c>
      <c r="I68" s="8"/>
    </row>
    <row r="69" spans="1:9" ht="15">
      <c r="A69" s="22" t="s">
        <v>8</v>
      </c>
      <c r="B69" s="21">
        <v>294.53</v>
      </c>
      <c r="C69" s="20">
        <v>320.99</v>
      </c>
      <c r="D69" s="20">
        <v>301.68</v>
      </c>
      <c r="E69" s="20">
        <v>310.12</v>
      </c>
      <c r="F69" s="19">
        <v>311.42</v>
      </c>
      <c r="G69" s="18">
        <f t="shared" si="3"/>
        <v>0.4191925706178239</v>
      </c>
      <c r="H69" s="18">
        <f>(F69/B69-1)*100</f>
        <v>5.734560146674372</v>
      </c>
      <c r="I69" s="8"/>
    </row>
    <row r="70" spans="1:9" ht="15">
      <c r="A70" s="17" t="s">
        <v>7</v>
      </c>
      <c r="B70" s="16">
        <v>342.78</v>
      </c>
      <c r="C70" s="16">
        <v>381.56</v>
      </c>
      <c r="D70" s="16">
        <v>365.26</v>
      </c>
      <c r="E70" s="16">
        <v>376.9</v>
      </c>
      <c r="F70" s="16">
        <v>370.32</v>
      </c>
      <c r="G70" s="15">
        <f t="shared" si="3"/>
        <v>-1.7458211727248596</v>
      </c>
      <c r="H70" s="14">
        <f>(F70/B70-1)*100</f>
        <v>8.034307719236832</v>
      </c>
      <c r="I70" s="8"/>
    </row>
    <row r="71" spans="1:9" ht="15">
      <c r="A71" s="13" t="s">
        <v>6</v>
      </c>
      <c r="B71" s="12">
        <v>371.15</v>
      </c>
      <c r="C71" s="11">
        <v>373.57</v>
      </c>
      <c r="D71" s="11">
        <v>365.72</v>
      </c>
      <c r="E71" s="11">
        <v>369.74</v>
      </c>
      <c r="F71" s="11">
        <v>369.54</v>
      </c>
      <c r="G71" s="10">
        <f t="shared" si="3"/>
        <v>-0.054092064694117425</v>
      </c>
      <c r="H71" s="9">
        <f>(F71/B71-1)*100</f>
        <v>-0.43378687862049015</v>
      </c>
      <c r="I71" s="8"/>
    </row>
    <row r="72" spans="1:8" ht="15">
      <c r="A72" s="7"/>
      <c r="C72" s="7"/>
      <c r="D72" s="7"/>
      <c r="E72" s="7"/>
      <c r="F72" s="7"/>
      <c r="G72" s="7"/>
      <c r="H72" s="7"/>
    </row>
    <row r="73" spans="1:8" ht="15">
      <c r="A73" s="2" t="s">
        <v>5</v>
      </c>
      <c r="B73" s="2"/>
      <c r="C73" s="2"/>
      <c r="D73" s="2"/>
      <c r="E73" s="2"/>
      <c r="F73" s="2"/>
      <c r="G73" s="2"/>
      <c r="H73" s="5"/>
    </row>
    <row r="74" spans="1:8" ht="15">
      <c r="A74" s="6" t="s">
        <v>4</v>
      </c>
      <c r="B74" s="2"/>
      <c r="C74" s="2"/>
      <c r="D74" s="2"/>
      <c r="E74" s="2"/>
      <c r="F74" s="2"/>
      <c r="G74" s="2"/>
      <c r="H74" s="5"/>
    </row>
    <row r="75" spans="1:8" ht="15">
      <c r="A75" s="2" t="s">
        <v>3</v>
      </c>
      <c r="B75" s="2"/>
      <c r="C75" s="2"/>
      <c r="D75" s="2"/>
      <c r="E75" s="2"/>
      <c r="F75" s="2"/>
      <c r="G75" s="2"/>
      <c r="H75" s="5"/>
    </row>
    <row r="76" spans="1:8" ht="15">
      <c r="A76" s="2" t="s">
        <v>2</v>
      </c>
      <c r="B76" s="2"/>
      <c r="C76" s="2"/>
      <c r="D76" s="2"/>
      <c r="E76" s="2"/>
      <c r="F76" s="2"/>
      <c r="G76" s="2"/>
      <c r="H76" s="4"/>
    </row>
    <row r="77" ht="15">
      <c r="A77" s="3"/>
    </row>
    <row r="78" spans="1:6" ht="15">
      <c r="A78" s="2"/>
      <c r="F78" s="1" t="s">
        <v>1</v>
      </c>
    </row>
    <row r="79" ht="15">
      <c r="F79" s="1" t="s">
        <v>0</v>
      </c>
    </row>
  </sheetData>
  <sheetProtection/>
  <mergeCells count="8">
    <mergeCell ref="A38:H38"/>
    <mergeCell ref="A55:H55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2023-03-23T05:15:28Z</dcterms:created>
  <dcterms:modified xsi:type="dcterms:W3CDTF">2023-03-23T05:18:26Z</dcterms:modified>
  <cp:category/>
  <cp:version/>
  <cp:contentType/>
  <cp:contentStatus/>
</cp:coreProperties>
</file>