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<sst xmlns="http://schemas.openxmlformats.org/spreadsheetml/2006/main" count="172" uniqueCount="40">
  <si>
    <t xml:space="preserve">Galvijų supirkimo kainos Lietuvos įmonėse 2023 m. 5–8 sav., EUR/100 kg skerdenų (be PVM)  </t>
  </si>
  <si>
    <t>Kategorija pagal
raumeningumą</t>
  </si>
  <si>
    <t>Pokytis %</t>
  </si>
  <si>
    <t>8 sav.
(02 21–27)</t>
  </si>
  <si>
    <t>5 sav.
(01 30–02 05)</t>
  </si>
  <si>
    <t>6 sav.
(02 06–12)</t>
  </si>
  <si>
    <t>7 sav.
(02 13–19)</t>
  </si>
  <si>
    <t>8 sav.
(02 20–26)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</si>
  <si>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</si>
  <si>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</si>
  <si>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</si>
  <si>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</si>
  <si>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</si>
  <si>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</si>
  <si>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</si>
  <si>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</si>
  <si>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</si>
  <si>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</si>
  <si>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</si>
  <si>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</si>
  <si>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</si>
  <si>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</si>
  <si>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</si>
  <si>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</si>
  <si>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</si>
  <si>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</si>
  <si>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</si>
  <si>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</si>
  <si>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</si>
  <si>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</si>
  <si>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</si>
  <si>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</si>
  <si>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</si>
  <si>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Vidutinė A-Z</t>
  </si>
  <si>
    <t>Pastabos:</t>
  </si>
  <si>
    <t>● - konfidencialūs duomenys</t>
  </si>
  <si>
    <t>* lyginant 2023 m. 8 savaitę su 2023 m. 7 savaite</t>
  </si>
  <si>
    <t>** lyginant 2023 m. 8 savaitę su 2022 m. 8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</si>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</sst>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9" fillId="0" borderId="19" xfId="0" applyNumberFormat="1" applyFont="1" applyBorder="1" applyAlignment="1" quotePrefix="1">
      <alignment horizontal="right" vertical="center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4" xfId="46" applyFont="1" applyFill="1" applyBorder="1" applyAlignment="1">
      <alignment horizontal="center" wrapText="1"/>
      <protection/>
    </xf>
    <xf numFmtId="2" fontId="5" fillId="0" borderId="13" xfId="46" applyNumberFormat="1" applyFont="1" applyBorder="1" applyAlignment="1" quotePrefix="1">
      <alignment horizontal="right" vertical="center" wrapText="1" indent="1"/>
      <protection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0" fontId="3" fillId="34" borderId="0" xfId="46" applyFont="1" applyFill="1" applyAlignment="1" quotePrefix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8" fillId="33" borderId="24" xfId="0" applyNumberFormat="1" applyFont="1" applyFill="1" applyBorder="1" applyAlignment="1">
      <alignment horizontal="right" vertical="center" wrapText="1" indent="1"/>
    </xf>
    <xf numFmtId="2" fontId="49" fillId="33" borderId="21" xfId="0" applyNumberFormat="1" applyFont="1" applyFill="1" applyBorder="1" applyAlignment="1" quotePrefix="1">
      <alignment horizontal="right" vertical="center" indent="1"/>
    </xf>
    <xf numFmtId="2" fontId="49" fillId="33" borderId="23" xfId="0" applyNumberFormat="1" applyFont="1" applyFill="1" applyBorder="1" applyAlignment="1" quotePrefix="1">
      <alignment horizontal="right" vertical="center" indent="1"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7109375" style="0" customWidth="1"/>
    <col min="3" max="3" width="10.8515625" style="0" customWidth="1"/>
  </cols>
  <sheetData>
    <row r="2" spans="1:8" ht="15">
      <c r="A2" s="81" t="s">
        <v>0</v>
      </c>
      <c r="B2" s="81"/>
      <c r="C2" s="81"/>
      <c r="D2" s="81"/>
      <c r="E2" s="81"/>
      <c r="F2" s="81"/>
      <c r="G2" s="81"/>
      <c r="H2" s="81"/>
    </row>
    <row r="4" spans="1:8" ht="15">
      <c r="A4" s="82" t="s">
        <v>1</v>
      </c>
      <c r="B4" s="2">
        <v>2022</v>
      </c>
      <c r="C4" s="84">
        <v>2023</v>
      </c>
      <c r="D4" s="85"/>
      <c r="E4" s="85"/>
      <c r="F4" s="86"/>
      <c r="G4" s="85" t="s">
        <v>2</v>
      </c>
      <c r="H4" s="85"/>
    </row>
    <row r="5" spans="1:8" ht="24">
      <c r="A5" s="8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>
      <c r="A6" s="87" t="s">
        <v>10</v>
      </c>
      <c r="B6" s="87"/>
      <c r="C6" s="87"/>
      <c r="D6" s="87"/>
      <c r="E6" s="87"/>
      <c r="F6" s="87"/>
      <c r="G6" s="87"/>
      <c r="H6" s="87"/>
    </row>
    <row r="7" spans="1:8" ht="15">
      <c r="A7" s="5" t="s">
        <v>11</v>
      </c>
      <c r="B7" s="6" t="s">
        <v>12</v>
      </c>
      <c r="C7" s="7">
        <v>440.71</v>
      </c>
      <c r="D7" s="7">
        <v>419.33</v>
      </c>
      <c r="E7" s="7" t="s">
        <v>12</v>
      </c>
      <c r="F7" s="8">
        <v>452.02</v>
      </c>
      <c r="G7" s="9" t="s">
        <v>13</v>
      </c>
      <c r="H7" s="9" t="s">
        <v>13</v>
      </c>
    </row>
    <row r="8" spans="1:8" ht="15">
      <c r="A8" s="5" t="s">
        <v>14</v>
      </c>
      <c r="B8" s="10" t="s">
        <v>12</v>
      </c>
      <c r="C8" s="11">
        <v>426.2</v>
      </c>
      <c r="D8" s="11">
        <v>404.92</v>
      </c>
      <c r="E8" s="11" t="s">
        <v>12</v>
      </c>
      <c r="F8" s="12" t="s">
        <v>12</v>
      </c>
      <c r="G8" s="9" t="s">
        <v>13</v>
      </c>
      <c r="H8" s="9" t="s">
        <v>13</v>
      </c>
    </row>
    <row r="9" spans="1:8" ht="15">
      <c r="A9" s="13" t="s">
        <v>15</v>
      </c>
      <c r="B9" s="14">
        <v>399</v>
      </c>
      <c r="C9" s="15">
        <v>436.58</v>
      </c>
      <c r="D9" s="15">
        <v>414.31</v>
      </c>
      <c r="E9" s="15">
        <v>394.16</v>
      </c>
      <c r="F9" s="16">
        <v>442.98</v>
      </c>
      <c r="G9" s="17">
        <f aca="true" t="shared" si="0" ref="G9:G20">F9/E9*100-100</f>
        <v>12.38583316419728</v>
      </c>
      <c r="H9" s="17">
        <f>F9/B9*100-100</f>
        <v>11.022556390977442</v>
      </c>
    </row>
    <row r="10" spans="1:8" ht="15">
      <c r="A10" s="5" t="s">
        <v>16</v>
      </c>
      <c r="B10" s="10">
        <v>383.76</v>
      </c>
      <c r="C10" s="18">
        <v>421.09</v>
      </c>
      <c r="D10" s="18">
        <v>409.66</v>
      </c>
      <c r="E10" s="18">
        <v>409.76</v>
      </c>
      <c r="F10" s="19">
        <v>431.52</v>
      </c>
      <c r="G10" s="9">
        <f t="shared" si="0"/>
        <v>5.310425614994131</v>
      </c>
      <c r="H10" s="9">
        <f>F10/B10*100-100</f>
        <v>12.445278298936827</v>
      </c>
    </row>
    <row r="11" spans="1:8" ht="15">
      <c r="A11" s="5" t="s">
        <v>17</v>
      </c>
      <c r="B11" s="10">
        <v>410.52</v>
      </c>
      <c r="C11" s="18">
        <v>412.55</v>
      </c>
      <c r="D11" s="18">
        <v>388.64</v>
      </c>
      <c r="E11" s="18">
        <v>393.88</v>
      </c>
      <c r="F11" s="19">
        <v>403.3</v>
      </c>
      <c r="G11" s="9">
        <f t="shared" si="0"/>
        <v>2.391591347618572</v>
      </c>
      <c r="H11" s="9">
        <f>F11/B11*100-100</f>
        <v>-1.7587450063334273</v>
      </c>
    </row>
    <row r="12" spans="1:8" ht="15">
      <c r="A12" s="13" t="s">
        <v>18</v>
      </c>
      <c r="B12" s="14">
        <v>400.31</v>
      </c>
      <c r="C12" s="20">
        <v>415.87</v>
      </c>
      <c r="D12" s="20">
        <v>400.29</v>
      </c>
      <c r="E12" s="20">
        <v>403.38</v>
      </c>
      <c r="F12" s="21">
        <v>424.2</v>
      </c>
      <c r="G12" s="17">
        <f t="shared" si="0"/>
        <v>5.1613862858842765</v>
      </c>
      <c r="H12" s="17">
        <f>F12/B12*100-100</f>
        <v>5.967874896954854</v>
      </c>
    </row>
    <row r="13" spans="1:8" ht="15">
      <c r="A13" s="5" t="s">
        <v>19</v>
      </c>
      <c r="B13" s="10" t="s">
        <v>12</v>
      </c>
      <c r="C13" s="18">
        <v>355.79</v>
      </c>
      <c r="D13" s="18">
        <v>354.28</v>
      </c>
      <c r="E13" s="18">
        <v>381.02</v>
      </c>
      <c r="F13" s="19" t="s">
        <v>12</v>
      </c>
      <c r="G13" s="9" t="s">
        <v>13</v>
      </c>
      <c r="H13" s="9" t="s">
        <v>13</v>
      </c>
    </row>
    <row r="14" spans="1:8" ht="15">
      <c r="A14" s="5" t="s">
        <v>20</v>
      </c>
      <c r="B14" s="10">
        <v>385.32</v>
      </c>
      <c r="C14" s="18">
        <v>390.5</v>
      </c>
      <c r="D14" s="18">
        <v>391.74</v>
      </c>
      <c r="E14" s="18">
        <v>407.67</v>
      </c>
      <c r="F14" s="19">
        <v>398.24</v>
      </c>
      <c r="G14" s="9">
        <f t="shared" si="0"/>
        <v>-2.313145436259717</v>
      </c>
      <c r="H14" s="9">
        <f aca="true" t="shared" si="1" ref="H14:H21">F14/B14*100-100</f>
        <v>3.3530571992110367</v>
      </c>
    </row>
    <row r="15" spans="1:8" ht="15">
      <c r="A15" s="5" t="s">
        <v>21</v>
      </c>
      <c r="B15" s="10">
        <v>374.81</v>
      </c>
      <c r="C15" s="18">
        <v>403.33</v>
      </c>
      <c r="D15" s="18">
        <v>392.07</v>
      </c>
      <c r="E15" s="18">
        <v>389.4</v>
      </c>
      <c r="F15" s="19">
        <v>380.97</v>
      </c>
      <c r="G15" s="9">
        <f t="shared" si="0"/>
        <v>-2.164869029275792</v>
      </c>
      <c r="H15" s="9">
        <f t="shared" si="1"/>
        <v>1.643499373015672</v>
      </c>
    </row>
    <row r="16" spans="1:8" ht="15">
      <c r="A16" s="13" t="s">
        <v>22</v>
      </c>
      <c r="B16" s="14">
        <v>382.02</v>
      </c>
      <c r="C16" s="20">
        <v>392.99</v>
      </c>
      <c r="D16" s="20">
        <v>389.16</v>
      </c>
      <c r="E16" s="20">
        <v>400.61</v>
      </c>
      <c r="F16" s="21">
        <v>394.03</v>
      </c>
      <c r="G16" s="17">
        <f t="shared" si="0"/>
        <v>-1.6424951948279016</v>
      </c>
      <c r="H16" s="17">
        <f t="shared" si="1"/>
        <v>3.143814459975914</v>
      </c>
    </row>
    <row r="17" spans="1:8" ht="15">
      <c r="A17" s="5" t="s">
        <v>23</v>
      </c>
      <c r="B17" s="10" t="s">
        <v>12</v>
      </c>
      <c r="C17" s="18" t="s">
        <v>12</v>
      </c>
      <c r="D17" s="18">
        <v>293.96</v>
      </c>
      <c r="E17" s="18" t="s">
        <v>12</v>
      </c>
      <c r="F17" s="19">
        <v>281.43</v>
      </c>
      <c r="G17" s="9" t="s">
        <v>13</v>
      </c>
      <c r="H17" s="9" t="s">
        <v>13</v>
      </c>
    </row>
    <row r="18" spans="1:8" ht="15">
      <c r="A18" s="5" t="s">
        <v>24</v>
      </c>
      <c r="B18" s="10">
        <v>353.73</v>
      </c>
      <c r="C18" s="18">
        <v>348.62</v>
      </c>
      <c r="D18" s="18">
        <v>354.78</v>
      </c>
      <c r="E18" s="18">
        <v>361.18</v>
      </c>
      <c r="F18" s="19">
        <v>348.07</v>
      </c>
      <c r="G18" s="9">
        <f t="shared" si="0"/>
        <v>-3.6297690902043342</v>
      </c>
      <c r="H18" s="9">
        <f t="shared" si="1"/>
        <v>-1.6000904644785692</v>
      </c>
    </row>
    <row r="19" spans="1:8" ht="15">
      <c r="A19" s="5" t="s">
        <v>25</v>
      </c>
      <c r="B19" s="10" t="s">
        <v>12</v>
      </c>
      <c r="C19" s="18" t="s">
        <v>12</v>
      </c>
      <c r="D19" s="18" t="s">
        <v>12</v>
      </c>
      <c r="E19" s="18">
        <v>365.12</v>
      </c>
      <c r="F19" s="19" t="s">
        <v>12</v>
      </c>
      <c r="G19" s="9" t="s">
        <v>13</v>
      </c>
      <c r="H19" s="9" t="s">
        <v>13</v>
      </c>
    </row>
    <row r="20" spans="1:8" ht="15">
      <c r="A20" s="13" t="s">
        <v>26</v>
      </c>
      <c r="B20" s="22">
        <v>351.89</v>
      </c>
      <c r="C20" s="23">
        <v>342.06</v>
      </c>
      <c r="D20" s="23">
        <v>360.53</v>
      </c>
      <c r="E20" s="23">
        <v>353.18</v>
      </c>
      <c r="F20" s="24">
        <v>343.22</v>
      </c>
      <c r="G20" s="17">
        <f t="shared" si="0"/>
        <v>-2.8200917379240025</v>
      </c>
      <c r="H20" s="17">
        <f t="shared" si="1"/>
        <v>-2.4638381312341835</v>
      </c>
    </row>
    <row r="21" spans="1:8" ht="15">
      <c r="A21" s="25" t="s">
        <v>27</v>
      </c>
      <c r="B21" s="26">
        <v>383.8</v>
      </c>
      <c r="C21" s="27">
        <v>399.22</v>
      </c>
      <c r="D21" s="27">
        <v>390.47</v>
      </c>
      <c r="E21" s="27">
        <v>394.88</v>
      </c>
      <c r="F21" s="27">
        <v>399.96</v>
      </c>
      <c r="G21" s="28">
        <f>F21/E21*100-100</f>
        <v>1.2864667747163594</v>
      </c>
      <c r="H21" s="29">
        <f t="shared" si="1"/>
        <v>4.2105263157894655</v>
      </c>
    </row>
    <row r="22" spans="1:8" ht="15">
      <c r="A22" s="80" t="s">
        <v>28</v>
      </c>
      <c r="B22" s="80"/>
      <c r="C22" s="80"/>
      <c r="D22" s="80"/>
      <c r="E22" s="80"/>
      <c r="F22" s="80"/>
      <c r="G22" s="80"/>
      <c r="H22" s="80"/>
    </row>
    <row r="23" spans="1:8" ht="15">
      <c r="A23" s="30" t="s">
        <v>11</v>
      </c>
      <c r="B23" s="31" t="s">
        <v>12</v>
      </c>
      <c r="C23" s="32" t="s">
        <v>12</v>
      </c>
      <c r="D23" s="32">
        <v>406.21</v>
      </c>
      <c r="E23" s="32" t="s">
        <v>12</v>
      </c>
      <c r="F23" s="33">
        <v>426.99</v>
      </c>
      <c r="G23" s="9" t="s">
        <v>13</v>
      </c>
      <c r="H23" s="34" t="s">
        <v>13</v>
      </c>
    </row>
    <row r="24" spans="1:8" ht="15">
      <c r="A24" s="13" t="s">
        <v>15</v>
      </c>
      <c r="B24" s="10" t="s">
        <v>12</v>
      </c>
      <c r="C24" s="9" t="s">
        <v>12</v>
      </c>
      <c r="D24" s="17">
        <v>394.22</v>
      </c>
      <c r="E24" s="17">
        <v>394.19</v>
      </c>
      <c r="F24" s="36">
        <v>411.47</v>
      </c>
      <c r="G24" s="17">
        <f>F24/E24*100-100</f>
        <v>4.383672848118934</v>
      </c>
      <c r="H24" s="37" t="s">
        <v>13</v>
      </c>
    </row>
    <row r="25" spans="1:8" ht="15">
      <c r="A25" s="5" t="s">
        <v>16</v>
      </c>
      <c r="B25" s="38">
        <v>397.63</v>
      </c>
      <c r="C25" s="9">
        <v>404.52</v>
      </c>
      <c r="D25" s="9">
        <v>404.45</v>
      </c>
      <c r="E25" s="9">
        <v>389.33</v>
      </c>
      <c r="F25" s="35">
        <v>379.53</v>
      </c>
      <c r="G25" s="9">
        <f>F25/E25*100-100</f>
        <v>-2.517144838568825</v>
      </c>
      <c r="H25" s="34">
        <f>F25/B25*100-100</f>
        <v>-4.5519704247667505</v>
      </c>
    </row>
    <row r="26" spans="1:8" ht="15">
      <c r="A26" s="5" t="s">
        <v>17</v>
      </c>
      <c r="B26" s="39" t="s">
        <v>12</v>
      </c>
      <c r="C26" s="9">
        <v>423.33</v>
      </c>
      <c r="D26" s="9">
        <v>367.59</v>
      </c>
      <c r="E26" s="9">
        <v>384.87</v>
      </c>
      <c r="F26" s="35">
        <v>391.69</v>
      </c>
      <c r="G26" s="9">
        <f>F26/E26*100-100</f>
        <v>1.772026918180174</v>
      </c>
      <c r="H26" s="34" t="s">
        <v>13</v>
      </c>
    </row>
    <row r="27" spans="1:8" ht="15">
      <c r="A27" s="13" t="s">
        <v>18</v>
      </c>
      <c r="B27" s="14">
        <v>391.32</v>
      </c>
      <c r="C27" s="17">
        <v>407.89</v>
      </c>
      <c r="D27" s="17">
        <v>387.59</v>
      </c>
      <c r="E27" s="17">
        <v>386.24</v>
      </c>
      <c r="F27" s="36">
        <v>383.83</v>
      </c>
      <c r="G27" s="17">
        <f>F27/E27*100-100</f>
        <v>-0.6239643744821848</v>
      </c>
      <c r="H27" s="37">
        <f>F27/B27*100-100</f>
        <v>-1.9140345497291236</v>
      </c>
    </row>
    <row r="28" spans="1:8" ht="15">
      <c r="A28" s="5" t="s">
        <v>20</v>
      </c>
      <c r="B28" s="10">
        <v>378.06</v>
      </c>
      <c r="C28" s="18">
        <v>388.74</v>
      </c>
      <c r="D28" s="18">
        <v>379.02</v>
      </c>
      <c r="E28" s="18">
        <v>395.03</v>
      </c>
      <c r="F28" s="19">
        <v>389.63</v>
      </c>
      <c r="G28" s="9">
        <f aca="true" t="shared" si="2" ref="G28:G33">F28/E28*100-100</f>
        <v>-1.366984785965613</v>
      </c>
      <c r="H28" s="34">
        <f>F28/B28*100-100</f>
        <v>3.0603607892927016</v>
      </c>
    </row>
    <row r="29" spans="1:8" ht="15">
      <c r="A29" s="5" t="s">
        <v>21</v>
      </c>
      <c r="B29" s="10">
        <v>365.49</v>
      </c>
      <c r="C29" s="9" t="s">
        <v>12</v>
      </c>
      <c r="D29" s="9" t="s">
        <v>12</v>
      </c>
      <c r="E29" s="9">
        <v>376.39</v>
      </c>
      <c r="F29" s="35" t="s">
        <v>12</v>
      </c>
      <c r="G29" s="9" t="s">
        <v>13</v>
      </c>
      <c r="H29" s="34" t="s">
        <v>13</v>
      </c>
    </row>
    <row r="30" spans="1:8" ht="15">
      <c r="A30" s="13" t="s">
        <v>22</v>
      </c>
      <c r="B30" s="14">
        <v>373.84</v>
      </c>
      <c r="C30" s="20">
        <v>385.75</v>
      </c>
      <c r="D30" s="20">
        <v>374.7</v>
      </c>
      <c r="E30" s="20">
        <v>388.23</v>
      </c>
      <c r="F30" s="21">
        <v>381.68</v>
      </c>
      <c r="G30" s="17">
        <f t="shared" si="2"/>
        <v>-1.6871442186332786</v>
      </c>
      <c r="H30" s="17">
        <f>F30/B30*100-100</f>
        <v>2.0971538626150448</v>
      </c>
    </row>
    <row r="31" spans="1:8" ht="15">
      <c r="A31" s="5" t="s">
        <v>24</v>
      </c>
      <c r="B31" s="10" t="s">
        <v>12</v>
      </c>
      <c r="C31" s="18">
        <v>354.63</v>
      </c>
      <c r="D31" s="18" t="s">
        <v>12</v>
      </c>
      <c r="E31" s="18" t="s">
        <v>12</v>
      </c>
      <c r="F31" s="19">
        <v>350.77</v>
      </c>
      <c r="G31" s="9" t="s">
        <v>13</v>
      </c>
      <c r="H31" s="9" t="s">
        <v>13</v>
      </c>
    </row>
    <row r="32" spans="1:8" ht="15">
      <c r="A32" s="13" t="s">
        <v>26</v>
      </c>
      <c r="B32" s="22" t="s">
        <v>12</v>
      </c>
      <c r="C32" s="40">
        <v>348.37</v>
      </c>
      <c r="D32" s="41" t="s">
        <v>12</v>
      </c>
      <c r="E32" s="41" t="s">
        <v>12</v>
      </c>
      <c r="F32" s="42">
        <v>338.72</v>
      </c>
      <c r="G32" s="17" t="s">
        <v>13</v>
      </c>
      <c r="H32" s="17" t="s">
        <v>13</v>
      </c>
    </row>
    <row r="33" spans="1:8" ht="15">
      <c r="A33" s="43" t="s">
        <v>27</v>
      </c>
      <c r="B33" s="26">
        <v>370.48</v>
      </c>
      <c r="C33" s="26">
        <v>384.87</v>
      </c>
      <c r="D33" s="26">
        <v>376.49</v>
      </c>
      <c r="E33" s="26">
        <v>386.48</v>
      </c>
      <c r="F33" s="26">
        <v>380.18</v>
      </c>
      <c r="G33" s="44">
        <f t="shared" si="2"/>
        <v>-1.630097288346093</v>
      </c>
      <c r="H33" s="29">
        <f>F33/B33*100-100</f>
        <v>2.6182250053983864</v>
      </c>
    </row>
    <row r="34" spans="1:8" ht="15">
      <c r="A34" s="80" t="s">
        <v>29</v>
      </c>
      <c r="B34" s="80"/>
      <c r="C34" s="80"/>
      <c r="D34" s="80"/>
      <c r="E34" s="80"/>
      <c r="F34" s="80"/>
      <c r="G34" s="80"/>
      <c r="H34" s="80"/>
    </row>
    <row r="35" spans="1:8" ht="15">
      <c r="A35" s="45" t="s">
        <v>14</v>
      </c>
      <c r="B35" s="46" t="s">
        <v>12</v>
      </c>
      <c r="C35" s="47" t="s">
        <v>12</v>
      </c>
      <c r="D35" s="47" t="s">
        <v>12</v>
      </c>
      <c r="E35" s="47" t="s">
        <v>12</v>
      </c>
      <c r="F35" s="48">
        <v>415.62</v>
      </c>
      <c r="G35" s="49" t="s">
        <v>13</v>
      </c>
      <c r="H35" s="49" t="s">
        <v>13</v>
      </c>
    </row>
    <row r="36" spans="1:8" ht="15">
      <c r="A36" s="1" t="s">
        <v>15</v>
      </c>
      <c r="B36" s="10" t="s">
        <v>12</v>
      </c>
      <c r="C36" s="18" t="s">
        <v>12</v>
      </c>
      <c r="D36" s="18" t="s">
        <v>12</v>
      </c>
      <c r="E36" s="18" t="s">
        <v>12</v>
      </c>
      <c r="F36" s="21">
        <v>417.18</v>
      </c>
      <c r="G36" s="50" t="s">
        <v>13</v>
      </c>
      <c r="H36" s="51" t="s">
        <v>13</v>
      </c>
    </row>
    <row r="37" spans="1:8" ht="15">
      <c r="A37" s="52" t="s">
        <v>16</v>
      </c>
      <c r="B37" s="10" t="s">
        <v>12</v>
      </c>
      <c r="C37" s="18" t="s">
        <v>12</v>
      </c>
      <c r="D37" s="18" t="s">
        <v>12</v>
      </c>
      <c r="E37" s="18" t="s">
        <v>12</v>
      </c>
      <c r="F37" s="19">
        <v>393.83</v>
      </c>
      <c r="G37" s="53" t="s">
        <v>13</v>
      </c>
      <c r="H37" s="53" t="s">
        <v>13</v>
      </c>
    </row>
    <row r="38" spans="1:8" ht="15">
      <c r="A38" s="5" t="s">
        <v>17</v>
      </c>
      <c r="B38" s="10">
        <v>330.42</v>
      </c>
      <c r="C38" s="18">
        <v>373.5</v>
      </c>
      <c r="D38" s="18">
        <v>368.95</v>
      </c>
      <c r="E38" s="18" t="s">
        <v>12</v>
      </c>
      <c r="F38" s="19">
        <v>388.8</v>
      </c>
      <c r="G38" s="53" t="s">
        <v>13</v>
      </c>
      <c r="H38" s="9">
        <f>F38/B38*100-100</f>
        <v>17.66842200835302</v>
      </c>
    </row>
    <row r="39" spans="1:8" ht="15">
      <c r="A39" s="5" t="s">
        <v>30</v>
      </c>
      <c r="B39" s="10" t="s">
        <v>12</v>
      </c>
      <c r="C39" s="18">
        <v>376.82</v>
      </c>
      <c r="D39" s="18">
        <v>355.5</v>
      </c>
      <c r="E39" s="18">
        <v>360.84</v>
      </c>
      <c r="F39" s="19">
        <v>380.57</v>
      </c>
      <c r="G39" s="53">
        <f aca="true" t="shared" si="3" ref="G39:G48">F39/E39*100-100</f>
        <v>5.467797361711575</v>
      </c>
      <c r="H39" s="9" t="s">
        <v>13</v>
      </c>
    </row>
    <row r="40" spans="1:8" ht="15">
      <c r="A40" s="13" t="s">
        <v>18</v>
      </c>
      <c r="B40" s="14">
        <v>328.02</v>
      </c>
      <c r="C40" s="20">
        <v>373.55</v>
      </c>
      <c r="D40" s="20">
        <v>366.83</v>
      </c>
      <c r="E40" s="20">
        <v>372</v>
      </c>
      <c r="F40" s="21">
        <v>384.85</v>
      </c>
      <c r="G40" s="51">
        <f t="shared" si="3"/>
        <v>3.4543010752688303</v>
      </c>
      <c r="H40" s="17">
        <f aca="true" t="shared" si="4" ref="H40:H48">F40/B40*100-100</f>
        <v>17.325163099811007</v>
      </c>
    </row>
    <row r="41" spans="1:8" ht="15">
      <c r="A41" s="5" t="s">
        <v>20</v>
      </c>
      <c r="B41" s="10">
        <v>356.43</v>
      </c>
      <c r="C41" s="18">
        <v>367.97</v>
      </c>
      <c r="D41" s="18">
        <v>364.43</v>
      </c>
      <c r="E41" s="18">
        <v>376.09</v>
      </c>
      <c r="F41" s="19">
        <v>381.67</v>
      </c>
      <c r="G41" s="53">
        <f t="shared" si="3"/>
        <v>1.483687415246365</v>
      </c>
      <c r="H41" s="9">
        <f t="shared" si="4"/>
        <v>7.081334343349326</v>
      </c>
    </row>
    <row r="42" spans="1:8" ht="15">
      <c r="A42" s="5" t="s">
        <v>21</v>
      </c>
      <c r="B42" s="10">
        <v>366.26</v>
      </c>
      <c r="C42" s="18">
        <v>380.77</v>
      </c>
      <c r="D42" s="18">
        <v>378.86</v>
      </c>
      <c r="E42" s="18">
        <v>395.85</v>
      </c>
      <c r="F42" s="19">
        <v>394.23</v>
      </c>
      <c r="G42" s="53">
        <f t="shared" si="3"/>
        <v>-0.4092459264873156</v>
      </c>
      <c r="H42" s="9">
        <f t="shared" si="4"/>
        <v>7.63665155900182</v>
      </c>
    </row>
    <row r="43" spans="1:8" ht="15">
      <c r="A43" s="5" t="s">
        <v>31</v>
      </c>
      <c r="B43" s="10">
        <v>339.83</v>
      </c>
      <c r="C43" s="18">
        <v>356.02</v>
      </c>
      <c r="D43" s="18">
        <v>361.38</v>
      </c>
      <c r="E43" s="18">
        <v>384.97</v>
      </c>
      <c r="F43" s="19">
        <v>372.08</v>
      </c>
      <c r="G43" s="53">
        <f t="shared" si="3"/>
        <v>-3.348312855547192</v>
      </c>
      <c r="H43" s="9">
        <f t="shared" si="4"/>
        <v>9.49003913721566</v>
      </c>
    </row>
    <row r="44" spans="1:8" ht="15">
      <c r="A44" s="13" t="s">
        <v>22</v>
      </c>
      <c r="B44" s="14">
        <v>360.98</v>
      </c>
      <c r="C44" s="20">
        <v>375.41</v>
      </c>
      <c r="D44" s="20">
        <v>372.66</v>
      </c>
      <c r="E44" s="20">
        <v>388.91</v>
      </c>
      <c r="F44" s="21">
        <v>388.21</v>
      </c>
      <c r="G44" s="51">
        <f t="shared" si="3"/>
        <v>-0.17999022910186113</v>
      </c>
      <c r="H44" s="17">
        <f t="shared" si="4"/>
        <v>7.543354202448867</v>
      </c>
    </row>
    <row r="45" spans="1:8" ht="15">
      <c r="A45" s="5" t="s">
        <v>23</v>
      </c>
      <c r="B45" s="10">
        <v>268.6</v>
      </c>
      <c r="C45" s="18">
        <v>285.95</v>
      </c>
      <c r="D45" s="18">
        <v>286.48</v>
      </c>
      <c r="E45" s="18">
        <v>271.25</v>
      </c>
      <c r="F45" s="19">
        <v>289.13</v>
      </c>
      <c r="G45" s="53">
        <f t="shared" si="3"/>
        <v>6.59170506912443</v>
      </c>
      <c r="H45" s="9">
        <f t="shared" si="4"/>
        <v>7.643335815338787</v>
      </c>
    </row>
    <row r="46" spans="1:8" ht="15">
      <c r="A46" s="5" t="s">
        <v>24</v>
      </c>
      <c r="B46" s="10">
        <v>311.93</v>
      </c>
      <c r="C46" s="18">
        <v>321.49</v>
      </c>
      <c r="D46" s="18">
        <v>320.82</v>
      </c>
      <c r="E46" s="18">
        <v>321.89</v>
      </c>
      <c r="F46" s="19">
        <v>323.78</v>
      </c>
      <c r="G46" s="53">
        <f t="shared" si="3"/>
        <v>0.5871571033582796</v>
      </c>
      <c r="H46" s="9">
        <f t="shared" si="4"/>
        <v>3.798929246946429</v>
      </c>
    </row>
    <row r="47" spans="1:8" ht="15">
      <c r="A47" s="5" t="s">
        <v>25</v>
      </c>
      <c r="B47" s="10">
        <v>311.14</v>
      </c>
      <c r="C47" s="18">
        <v>340.93</v>
      </c>
      <c r="D47" s="18">
        <v>346.33</v>
      </c>
      <c r="E47" s="18">
        <v>332.94</v>
      </c>
      <c r="F47" s="19">
        <v>343.46</v>
      </c>
      <c r="G47" s="53">
        <f t="shared" si="3"/>
        <v>3.1597284796059313</v>
      </c>
      <c r="H47" s="9">
        <f t="shared" si="4"/>
        <v>10.387606865076805</v>
      </c>
    </row>
    <row r="48" spans="1:8" ht="15">
      <c r="A48" s="13" t="s">
        <v>26</v>
      </c>
      <c r="B48" s="22">
        <v>302.68</v>
      </c>
      <c r="C48" s="20">
        <v>317.17</v>
      </c>
      <c r="D48" s="20">
        <v>318.93</v>
      </c>
      <c r="E48" s="20">
        <v>311.38</v>
      </c>
      <c r="F48" s="21">
        <v>319</v>
      </c>
      <c r="G48" s="51">
        <f t="shared" si="3"/>
        <v>2.447170659644172</v>
      </c>
      <c r="H48" s="17">
        <f t="shared" si="4"/>
        <v>5.391832958900494</v>
      </c>
    </row>
    <row r="49" spans="1:8" ht="15">
      <c r="A49" s="25" t="s">
        <v>27</v>
      </c>
      <c r="B49" s="26">
        <v>329.61</v>
      </c>
      <c r="C49" s="54">
        <v>347.01</v>
      </c>
      <c r="D49" s="54">
        <v>346.48</v>
      </c>
      <c r="E49" s="54">
        <v>348.35</v>
      </c>
      <c r="F49" s="54">
        <v>354.23</v>
      </c>
      <c r="G49" s="55">
        <f>F49/E49*100-100</f>
        <v>1.6879575139945473</v>
      </c>
      <c r="H49" s="56">
        <f>F49/B49*100-100</f>
        <v>7.469433573010534</v>
      </c>
    </row>
    <row r="50" spans="1:8" ht="15">
      <c r="A50" s="80" t="s">
        <v>32</v>
      </c>
      <c r="B50" s="80"/>
      <c r="C50" s="80"/>
      <c r="D50" s="80"/>
      <c r="E50" s="80"/>
      <c r="F50" s="80"/>
      <c r="G50" s="80"/>
      <c r="H50" s="80"/>
    </row>
    <row r="51" spans="1:8" ht="15">
      <c r="A51" s="1" t="s">
        <v>15</v>
      </c>
      <c r="B51" s="39" t="s">
        <v>12</v>
      </c>
      <c r="C51" s="18" t="s">
        <v>12</v>
      </c>
      <c r="D51" s="20">
        <v>441.05</v>
      </c>
      <c r="E51" s="18" t="s">
        <v>12</v>
      </c>
      <c r="F51" s="21">
        <v>448.04</v>
      </c>
      <c r="G51" s="51" t="s">
        <v>13</v>
      </c>
      <c r="H51" s="51" t="s">
        <v>13</v>
      </c>
    </row>
    <row r="52" spans="1:8" ht="15">
      <c r="A52" s="5" t="s">
        <v>16</v>
      </c>
      <c r="B52" s="39" t="s">
        <v>12</v>
      </c>
      <c r="C52" s="18" t="s">
        <v>12</v>
      </c>
      <c r="D52" s="18" t="s">
        <v>12</v>
      </c>
      <c r="E52" s="18">
        <v>409.06</v>
      </c>
      <c r="F52" s="19">
        <v>372.95</v>
      </c>
      <c r="G52" s="53">
        <f>F52/E52*100-100</f>
        <v>-8.82755585977607</v>
      </c>
      <c r="H52" s="53" t="s">
        <v>13</v>
      </c>
    </row>
    <row r="53" spans="1:8" ht="15">
      <c r="A53" s="5" t="s">
        <v>17</v>
      </c>
      <c r="B53" s="10">
        <v>315.68</v>
      </c>
      <c r="C53" s="18">
        <v>378.06</v>
      </c>
      <c r="D53" s="18">
        <v>376.38</v>
      </c>
      <c r="E53" s="18">
        <v>375.79</v>
      </c>
      <c r="F53" s="19">
        <v>429.61</v>
      </c>
      <c r="G53" s="9">
        <f>F53/E53*100-100</f>
        <v>14.321828680912205</v>
      </c>
      <c r="H53" s="9">
        <f>F53/B53*100-100</f>
        <v>36.09034465281297</v>
      </c>
    </row>
    <row r="54" spans="1:8" ht="15">
      <c r="A54" s="5" t="s">
        <v>30</v>
      </c>
      <c r="B54" s="39" t="s">
        <v>12</v>
      </c>
      <c r="C54" s="18" t="s">
        <v>12</v>
      </c>
      <c r="D54" s="18">
        <v>357.95</v>
      </c>
      <c r="E54" s="18" t="s">
        <v>12</v>
      </c>
      <c r="F54" s="19">
        <v>425.14</v>
      </c>
      <c r="G54" s="9" t="s">
        <v>13</v>
      </c>
      <c r="H54" s="9" t="s">
        <v>13</v>
      </c>
    </row>
    <row r="55" spans="1:8" ht="15">
      <c r="A55" s="13" t="s">
        <v>18</v>
      </c>
      <c r="B55" s="57">
        <v>319.03</v>
      </c>
      <c r="C55" s="58">
        <v>366.23</v>
      </c>
      <c r="D55" s="58">
        <v>366.47</v>
      </c>
      <c r="E55" s="58">
        <v>381.15</v>
      </c>
      <c r="F55" s="59">
        <v>423.47</v>
      </c>
      <c r="G55" s="17">
        <f>F55/E55*100-100</f>
        <v>11.103240194149294</v>
      </c>
      <c r="H55" s="17">
        <f aca="true" t="shared" si="5" ref="H55:H62">F55/B55*100-100</f>
        <v>32.736733222580966</v>
      </c>
    </row>
    <row r="56" spans="1:8" ht="15">
      <c r="A56" s="5" t="s">
        <v>20</v>
      </c>
      <c r="B56" s="10" t="s">
        <v>12</v>
      </c>
      <c r="C56" s="18">
        <v>356.47</v>
      </c>
      <c r="D56" s="18">
        <v>352.39</v>
      </c>
      <c r="E56" s="18">
        <v>360.97</v>
      </c>
      <c r="F56" s="19">
        <v>361.93</v>
      </c>
      <c r="G56" s="9">
        <f>F56/E56*100-100</f>
        <v>0.26595007895392087</v>
      </c>
      <c r="H56" s="17" t="s">
        <v>13</v>
      </c>
    </row>
    <row r="57" spans="1:8" ht="15">
      <c r="A57" s="5" t="s">
        <v>21</v>
      </c>
      <c r="B57" s="60">
        <v>346.87</v>
      </c>
      <c r="C57" s="61">
        <v>383.46</v>
      </c>
      <c r="D57" s="61">
        <v>375.9</v>
      </c>
      <c r="E57" s="61">
        <v>382.85</v>
      </c>
      <c r="F57" s="62">
        <v>382.78</v>
      </c>
      <c r="G57" s="9">
        <f aca="true" t="shared" si="6" ref="G57:G63">F57/E57*100-100</f>
        <v>-0.018283923207533803</v>
      </c>
      <c r="H57" s="9">
        <f t="shared" si="5"/>
        <v>10.352581658834708</v>
      </c>
    </row>
    <row r="58" spans="1:8" ht="15">
      <c r="A58" s="5" t="s">
        <v>31</v>
      </c>
      <c r="B58" s="10">
        <v>333.16</v>
      </c>
      <c r="C58" s="18">
        <v>375.86</v>
      </c>
      <c r="D58" s="18" t="s">
        <v>12</v>
      </c>
      <c r="E58" s="18">
        <v>384.88</v>
      </c>
      <c r="F58" s="19" t="s">
        <v>12</v>
      </c>
      <c r="G58" s="9" t="s">
        <v>13</v>
      </c>
      <c r="H58" s="9" t="s">
        <v>13</v>
      </c>
    </row>
    <row r="59" spans="1:8" ht="15">
      <c r="A59" s="13" t="s">
        <v>22</v>
      </c>
      <c r="B59" s="14">
        <v>341.21</v>
      </c>
      <c r="C59" s="20">
        <v>377.47</v>
      </c>
      <c r="D59" s="20">
        <v>366.47</v>
      </c>
      <c r="E59" s="20">
        <v>376.57</v>
      </c>
      <c r="F59" s="21">
        <v>378.4</v>
      </c>
      <c r="G59" s="17">
        <f t="shared" si="6"/>
        <v>0.4859654247550367</v>
      </c>
      <c r="H59" s="17">
        <f t="shared" si="5"/>
        <v>10.899446088918836</v>
      </c>
    </row>
    <row r="60" spans="1:8" ht="15">
      <c r="A60" s="5" t="s">
        <v>23</v>
      </c>
      <c r="B60" s="10">
        <v>260.4</v>
      </c>
      <c r="C60" s="18">
        <v>269.39</v>
      </c>
      <c r="D60" s="18">
        <v>277.14</v>
      </c>
      <c r="E60" s="18" t="s">
        <v>12</v>
      </c>
      <c r="F60" s="19" t="s">
        <v>12</v>
      </c>
      <c r="G60" s="9" t="s">
        <v>13</v>
      </c>
      <c r="H60" s="17" t="s">
        <v>13</v>
      </c>
    </row>
    <row r="61" spans="1:8" ht="15">
      <c r="A61" s="5" t="s">
        <v>24</v>
      </c>
      <c r="B61" s="10">
        <v>309.74</v>
      </c>
      <c r="C61" s="18">
        <v>299.72</v>
      </c>
      <c r="D61" s="18">
        <v>311.25</v>
      </c>
      <c r="E61" s="18">
        <v>315.44</v>
      </c>
      <c r="F61" s="19">
        <v>320.02</v>
      </c>
      <c r="G61" s="9">
        <f t="shared" si="6"/>
        <v>1.45194014709611</v>
      </c>
      <c r="H61" s="9">
        <f t="shared" si="5"/>
        <v>3.3189126364047183</v>
      </c>
    </row>
    <row r="62" spans="1:8" ht="15">
      <c r="A62" s="5" t="s">
        <v>25</v>
      </c>
      <c r="B62" s="10">
        <v>261.48</v>
      </c>
      <c r="C62" s="18" t="s">
        <v>12</v>
      </c>
      <c r="D62" s="18">
        <v>345.06</v>
      </c>
      <c r="E62" s="18">
        <v>326.83</v>
      </c>
      <c r="F62" s="19">
        <v>327.6</v>
      </c>
      <c r="G62" s="9">
        <f t="shared" si="6"/>
        <v>0.23559648747055917</v>
      </c>
      <c r="H62" s="9">
        <f t="shared" si="5"/>
        <v>25.286828820559876</v>
      </c>
    </row>
    <row r="63" spans="1:8" ht="15">
      <c r="A63" s="13" t="s">
        <v>26</v>
      </c>
      <c r="B63" s="63">
        <v>291.74</v>
      </c>
      <c r="C63" s="23">
        <v>322.35</v>
      </c>
      <c r="D63" s="23">
        <v>320.62</v>
      </c>
      <c r="E63" s="23">
        <v>318.97</v>
      </c>
      <c r="F63" s="24">
        <v>320.99</v>
      </c>
      <c r="G63" s="17">
        <f t="shared" si="6"/>
        <v>0.6332883970279255</v>
      </c>
      <c r="H63" s="17">
        <f>(F63/B63-1)*100</f>
        <v>10.026050592993752</v>
      </c>
    </row>
    <row r="64" spans="1:8" ht="15">
      <c r="A64" s="64" t="s">
        <v>27</v>
      </c>
      <c r="B64" s="65">
        <v>324.51</v>
      </c>
      <c r="C64" s="65">
        <v>363.76</v>
      </c>
      <c r="D64" s="65">
        <v>359.84</v>
      </c>
      <c r="E64" s="65">
        <v>363.38</v>
      </c>
      <c r="F64" s="65">
        <v>381.56</v>
      </c>
      <c r="G64" s="66">
        <f>F64/E64*100-100</f>
        <v>5.003027134129567</v>
      </c>
      <c r="H64" s="67">
        <f>(F64/B64-1)*100</f>
        <v>17.580351915195223</v>
      </c>
    </row>
    <row r="65" spans="1:8" ht="15">
      <c r="A65" s="68" t="s">
        <v>33</v>
      </c>
      <c r="B65" s="69">
        <v>344.13</v>
      </c>
      <c r="C65" s="70">
        <v>367.32</v>
      </c>
      <c r="D65" s="70">
        <v>365.3</v>
      </c>
      <c r="E65" s="70">
        <v>364.93</v>
      </c>
      <c r="F65" s="70">
        <v>373.57</v>
      </c>
      <c r="G65" s="71">
        <f>F65/E65*100-100</f>
        <v>2.367577343600132</v>
      </c>
      <c r="H65" s="72">
        <f>(F65/B65-1)*100</f>
        <v>8.554906576003262</v>
      </c>
    </row>
    <row r="66" spans="1:8" ht="15">
      <c r="A66" s="73"/>
      <c r="C66" s="73"/>
      <c r="D66" s="73"/>
      <c r="E66" s="73"/>
      <c r="F66" s="73"/>
      <c r="G66" s="73"/>
      <c r="H66" s="73"/>
    </row>
    <row r="67" spans="1:8" ht="15">
      <c r="A67" s="74" t="s">
        <v>34</v>
      </c>
      <c r="B67" s="74"/>
      <c r="C67" s="74"/>
      <c r="D67" s="74"/>
      <c r="E67" s="74"/>
      <c r="F67" s="74"/>
      <c r="G67" s="74"/>
      <c r="H67" s="75"/>
    </row>
    <row r="68" spans="1:8" ht="15">
      <c r="A68" s="76" t="s">
        <v>35</v>
      </c>
      <c r="B68" s="74"/>
      <c r="C68" s="74"/>
      <c r="D68" s="74"/>
      <c r="E68" s="74"/>
      <c r="F68" s="74"/>
      <c r="G68" s="74"/>
      <c r="H68" s="75"/>
    </row>
    <row r="69" spans="1:8" ht="15">
      <c r="A69" s="74" t="s">
        <v>36</v>
      </c>
      <c r="B69" s="74"/>
      <c r="C69" s="74"/>
      <c r="D69" s="74"/>
      <c r="E69" s="74"/>
      <c r="F69" s="74"/>
      <c r="G69" s="74"/>
      <c r="H69" s="75"/>
    </row>
    <row r="70" spans="1:8" ht="15">
      <c r="A70" s="74" t="s">
        <v>37</v>
      </c>
      <c r="B70" s="74"/>
      <c r="C70" s="74"/>
      <c r="D70" s="74"/>
      <c r="E70" s="74"/>
      <c r="F70" s="74"/>
      <c r="G70" s="74"/>
      <c r="H70" s="77"/>
    </row>
    <row r="71" ht="15">
      <c r="A71" s="78"/>
    </row>
    <row r="72" spans="1:6" ht="15">
      <c r="A72" s="74"/>
      <c r="F72" s="79" t="s">
        <v>38</v>
      </c>
    </row>
    <row r="73" ht="15">
      <c r="F73" s="79" t="s">
        <v>39</v>
      </c>
    </row>
  </sheetData>
  <sheetProtection/>
  <mergeCells count="8">
    <mergeCell ref="A34:H34"/>
    <mergeCell ref="A50:H50"/>
    <mergeCell ref="A2:H2"/>
    <mergeCell ref="A4:A5"/>
    <mergeCell ref="C4:F4"/>
    <mergeCell ref="G4:H4"/>
    <mergeCell ref="A6:H6"/>
    <mergeCell ref="A22:H22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2023-03-01T11:16:16Z</dcterms:created>
  <dcterms:modified xsi:type="dcterms:W3CDTF">2023-03-01T13:45:21Z</dcterms:modified>
  <cp:category/>
  <cp:version/>
  <cp:contentType/>
  <cp:contentStatus/>
</cp:coreProperties>
</file>