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475" activeTab="0"/>
  </bookViews>
  <sheets>
    <sheet name="9" sheetId="1" r:id="rId1"/>
  </sheets>
  <definedNames/>
  <calcPr fullCalcOnLoad="1"/>
</workbook>
</file>

<file path=xl/sharedStrings.xml><?xml version="1.0" encoding="utf-8"?>
<sst xmlns="http://schemas.openxmlformats.org/spreadsheetml/2006/main" count="172" uniqueCount="40">
  <si>
    <t xml:space="preserve">Galvijų supirkimo kainos Lietuvos įmonėse 2023 m. 6–9 sav., EUR/100 kg skerdenų (be PVM)  </t>
  </si>
  <si>
    <t>Kategorija pagal
raumeningumą</t>
  </si>
  <si>
    <t>Pokytis %</t>
  </si>
  <si>
    <t>9 sav.
(02 28–03 06)</t>
  </si>
  <si>
    <t>6 sav.
(02 06–12)</t>
  </si>
  <si>
    <t>7 sav.
(02 13–19)</t>
  </si>
  <si>
    <t>8 sav.
(02 20–26)</t>
  </si>
  <si>
    <t>9 sav.
(02 27–03 05)</t>
  </si>
  <si>
    <t>savaitės*</t>
  </si>
  <si>
    <t>metų**</t>
  </si>
  <si>
    <t>Jauni buliai (A):</t>
  </si>
  <si>
    <t>U2</t>
  </si>
  <si>
    <t>●</t>
  </si>
  <si>
    <t>-</t>
  </si>
  <si>
    <t>U3</t>
  </si>
  <si>
    <t>U</t>
  </si>
  <si>
    <t>R2</t>
  </si>
  <si>
    <t>R3</t>
  </si>
  <si>
    <t>R</t>
  </si>
  <si>
    <t>O1</t>
  </si>
  <si>
    <t>O2</t>
  </si>
  <si>
    <t>O3</t>
  </si>
  <si>
    <t>O</t>
  </si>
  <si>
    <t>P1</t>
  </si>
  <si>
    <t>P2</t>
  </si>
  <si>
    <t>P3</t>
  </si>
  <si>
    <t>P</t>
  </si>
  <si>
    <t>U-P</t>
  </si>
  <si>
    <t>Buliai (B):</t>
  </si>
  <si>
    <t>Karvės (D):</t>
  </si>
  <si>
    <t>R4</t>
  </si>
  <si>
    <t>O4</t>
  </si>
  <si>
    <t>Telyčios (E):</t>
  </si>
  <si>
    <t>Vidutinė A-Z</t>
  </si>
  <si>
    <t>Pastabos:</t>
  </si>
  <si>
    <t>● - konfidencialūs duomenys</t>
  </si>
  <si>
    <t>* lyginant 2023 m. 9 savaitę su 2023 m. 8 savaite</t>
  </si>
  <si>
    <t>** lyginant 2023 m. 9 savaitę su 2022 m. 9 savaite</t>
  </si>
  <si>
    <t>Šaltinis –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</si>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</sst>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sz val="9"/>
      <name val="Times New Roman Baltic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9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>
        <color indexed="63"/>
      </right>
      <top style="thin">
        <color theme="0" tint="-0.14995999634265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0" tint="-0.1499300003051757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1499300003051757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/>
      </right>
      <top style="thin">
        <color theme="0" tint="-0.14995999634265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>
        <color indexed="63"/>
      </top>
      <bottom style="thin">
        <color theme="0" tint="-0.14993000030517578"/>
      </bottom>
    </border>
    <border>
      <left style="thin">
        <color theme="0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14995999634265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Font="1" applyAlignment="1">
      <alignment/>
    </xf>
    <xf numFmtId="0" fontId="3" fillId="0" borderId="0" xfId="46" applyFont="1" applyAlignment="1">
      <alignment horizontal="center" wrapText="1"/>
      <protection/>
    </xf>
    <xf numFmtId="0" fontId="4" fillId="33" borderId="10" xfId="47" applyFont="1" applyFill="1" applyBorder="1" applyAlignment="1">
      <alignment horizontal="center" vertical="center" wrapText="1"/>
      <protection/>
    </xf>
    <xf numFmtId="0" fontId="4" fillId="33" borderId="11" xfId="47" applyFont="1" applyFill="1" applyBorder="1" applyAlignment="1">
      <alignment horizontal="center" vertical="center" wrapText="1"/>
      <protection/>
    </xf>
    <xf numFmtId="0" fontId="4" fillId="33" borderId="12" xfId="47" applyFont="1" applyFill="1" applyBorder="1" applyAlignment="1">
      <alignment horizontal="center" vertical="center" wrapText="1"/>
      <protection/>
    </xf>
    <xf numFmtId="0" fontId="44" fillId="0" borderId="0" xfId="0" applyFont="1" applyAlignment="1">
      <alignment horizontal="center" vertical="center" wrapText="1"/>
    </xf>
    <xf numFmtId="2" fontId="45" fillId="0" borderId="13" xfId="0" applyNumberFormat="1" applyFont="1" applyBorder="1" applyAlignment="1">
      <alignment horizontal="right" vertical="center" wrapText="1" indent="1"/>
    </xf>
    <xf numFmtId="2" fontId="5" fillId="34" borderId="14" xfId="46" applyNumberFormat="1" applyFont="1" applyFill="1" applyBorder="1" applyAlignment="1">
      <alignment horizontal="right" vertical="center" wrapText="1" indent="1"/>
      <protection/>
    </xf>
    <xf numFmtId="2" fontId="5" fillId="34" borderId="15" xfId="46" applyNumberFormat="1" applyFont="1" applyFill="1" applyBorder="1" applyAlignment="1">
      <alignment horizontal="right" vertical="center" wrapText="1" indent="1"/>
      <protection/>
    </xf>
    <xf numFmtId="2" fontId="46" fillId="0" borderId="0" xfId="0" applyNumberFormat="1" applyFont="1" applyAlignment="1" quotePrefix="1">
      <alignment horizontal="right" vertical="center" indent="1"/>
    </xf>
    <xf numFmtId="2" fontId="45" fillId="0" borderId="16" xfId="0" applyNumberFormat="1" applyFont="1" applyBorder="1" applyAlignment="1">
      <alignment horizontal="right" vertical="center" wrapText="1" indent="1"/>
    </xf>
    <xf numFmtId="2" fontId="5" fillId="34" borderId="0" xfId="46" applyNumberFormat="1" applyFont="1" applyFill="1" applyAlignment="1">
      <alignment horizontal="right" vertical="center" wrapText="1" indent="1"/>
      <protection/>
    </xf>
    <xf numFmtId="2" fontId="5" fillId="34" borderId="17" xfId="46" applyNumberFormat="1" applyFont="1" applyFill="1" applyBorder="1" applyAlignment="1">
      <alignment horizontal="right" vertical="center" wrapText="1" indent="1"/>
      <protection/>
    </xf>
    <xf numFmtId="0" fontId="47" fillId="0" borderId="0" xfId="0" applyFont="1" applyAlignment="1">
      <alignment horizontal="center" vertical="center" wrapText="1"/>
    </xf>
    <xf numFmtId="2" fontId="48" fillId="0" borderId="16" xfId="0" applyNumberFormat="1" applyFont="1" applyBorder="1" applyAlignment="1">
      <alignment horizontal="right" vertical="center" wrapText="1" indent="1"/>
    </xf>
    <xf numFmtId="2" fontId="6" fillId="34" borderId="0" xfId="46" applyNumberFormat="1" applyFont="1" applyFill="1" applyAlignment="1">
      <alignment horizontal="right" vertical="center" wrapText="1" indent="1"/>
      <protection/>
    </xf>
    <xf numFmtId="2" fontId="6" fillId="34" borderId="17" xfId="46" applyNumberFormat="1" applyFont="1" applyFill="1" applyBorder="1" applyAlignment="1">
      <alignment horizontal="right" vertical="center" wrapText="1" indent="1"/>
      <protection/>
    </xf>
    <xf numFmtId="2" fontId="49" fillId="0" borderId="0" xfId="0" applyNumberFormat="1" applyFont="1" applyAlignment="1" quotePrefix="1">
      <alignment horizontal="right" vertical="center" indent="1"/>
    </xf>
    <xf numFmtId="2" fontId="45" fillId="0" borderId="0" xfId="0" applyNumberFormat="1" applyFont="1" applyAlignment="1">
      <alignment horizontal="right" vertical="center" wrapText="1" indent="1"/>
    </xf>
    <xf numFmtId="2" fontId="45" fillId="0" borderId="17" xfId="0" applyNumberFormat="1" applyFont="1" applyBorder="1" applyAlignment="1">
      <alignment horizontal="right" vertical="center" wrapText="1" indent="1"/>
    </xf>
    <xf numFmtId="2" fontId="48" fillId="0" borderId="0" xfId="0" applyNumberFormat="1" applyFont="1" applyAlignment="1">
      <alignment horizontal="right" vertical="center" wrapText="1" indent="1"/>
    </xf>
    <xf numFmtId="2" fontId="48" fillId="0" borderId="17" xfId="0" applyNumberFormat="1" applyFont="1" applyBorder="1" applyAlignment="1">
      <alignment horizontal="right" vertical="center" wrapText="1" indent="1"/>
    </xf>
    <xf numFmtId="2" fontId="48" fillId="0" borderId="18" xfId="0" applyNumberFormat="1" applyFont="1" applyBorder="1" applyAlignment="1">
      <alignment horizontal="right" vertical="center" wrapText="1" indent="1"/>
    </xf>
    <xf numFmtId="2" fontId="48" fillId="0" borderId="19" xfId="0" applyNumberFormat="1" applyFont="1" applyBorder="1" applyAlignment="1">
      <alignment horizontal="right" vertical="center" wrapText="1" indent="1"/>
    </xf>
    <xf numFmtId="2" fontId="48" fillId="0" borderId="20" xfId="0" applyNumberFormat="1" applyFont="1" applyBorder="1" applyAlignment="1">
      <alignment horizontal="right" vertical="center" wrapText="1" indent="1"/>
    </xf>
    <xf numFmtId="0" fontId="3" fillId="33" borderId="21" xfId="46" applyFont="1" applyFill="1" applyBorder="1" applyAlignment="1">
      <alignment horizontal="center" wrapText="1"/>
      <protection/>
    </xf>
    <xf numFmtId="2" fontId="48" fillId="33" borderId="22" xfId="0" applyNumberFormat="1" applyFont="1" applyFill="1" applyBorder="1" applyAlignment="1">
      <alignment horizontal="right" vertical="center" wrapText="1" indent="1"/>
    </xf>
    <xf numFmtId="2" fontId="49" fillId="33" borderId="22" xfId="0" applyNumberFormat="1" applyFont="1" applyFill="1" applyBorder="1" applyAlignment="1">
      <alignment horizontal="right" vertical="center" wrapText="1" indent="1"/>
    </xf>
    <xf numFmtId="2" fontId="49" fillId="33" borderId="22" xfId="0" applyNumberFormat="1" applyFont="1" applyFill="1" applyBorder="1" applyAlignment="1">
      <alignment horizontal="right" vertical="center" indent="1"/>
    </xf>
    <xf numFmtId="2" fontId="49" fillId="33" borderId="23" xfId="0" applyNumberFormat="1" applyFont="1" applyFill="1" applyBorder="1" applyAlignment="1">
      <alignment horizontal="right" vertical="center" indent="1"/>
    </xf>
    <xf numFmtId="0" fontId="4" fillId="0" borderId="0" xfId="46" applyFont="1" applyAlignment="1">
      <alignment horizontal="center" wrapText="1"/>
      <protection/>
    </xf>
    <xf numFmtId="2" fontId="5" fillId="0" borderId="13" xfId="46" applyNumberFormat="1" applyFont="1" applyBorder="1" applyAlignment="1">
      <alignment horizontal="right" vertical="center" wrapText="1" indent="1"/>
      <protection/>
    </xf>
    <xf numFmtId="2" fontId="5" fillId="0" borderId="14" xfId="46" applyNumberFormat="1" applyFont="1" applyBorder="1" applyAlignment="1">
      <alignment horizontal="right" vertical="center" wrapText="1" indent="1"/>
      <protection/>
    </xf>
    <xf numFmtId="2" fontId="5" fillId="0" borderId="15" xfId="46" applyNumberFormat="1" applyFont="1" applyBorder="1" applyAlignment="1">
      <alignment horizontal="right" vertical="center" wrapText="1" indent="1"/>
      <protection/>
    </xf>
    <xf numFmtId="2" fontId="5" fillId="0" borderId="0" xfId="46" applyNumberFormat="1" applyFont="1" applyAlignment="1" quotePrefix="1">
      <alignment horizontal="right" vertical="center" wrapText="1" indent="1"/>
      <protection/>
    </xf>
    <xf numFmtId="2" fontId="46" fillId="0" borderId="17" xfId="0" applyNumberFormat="1" applyFont="1" applyBorder="1" applyAlignment="1" quotePrefix="1">
      <alignment horizontal="right" vertical="center" indent="1"/>
    </xf>
    <xf numFmtId="2" fontId="49" fillId="0" borderId="17" xfId="0" applyNumberFormat="1" applyFont="1" applyBorder="1" applyAlignment="1" quotePrefix="1">
      <alignment horizontal="right" vertical="center" indent="1"/>
    </xf>
    <xf numFmtId="2" fontId="6" fillId="0" borderId="0" xfId="46" applyNumberFormat="1" applyFont="1" applyAlignment="1" quotePrefix="1">
      <alignment horizontal="right" vertical="center" wrapText="1" indent="1"/>
      <protection/>
    </xf>
    <xf numFmtId="2" fontId="46" fillId="0" borderId="16" xfId="0" applyNumberFormat="1" applyFont="1" applyBorder="1" applyAlignment="1" quotePrefix="1">
      <alignment horizontal="right" vertical="center" indent="1"/>
    </xf>
    <xf numFmtId="2" fontId="5" fillId="0" borderId="16" xfId="46" applyNumberFormat="1" applyFont="1" applyBorder="1" applyAlignment="1">
      <alignment horizontal="right" vertical="center" wrapText="1" indent="1"/>
      <protection/>
    </xf>
    <xf numFmtId="2" fontId="45" fillId="0" borderId="19" xfId="0" applyNumberFormat="1" applyFont="1" applyBorder="1" applyAlignment="1">
      <alignment horizontal="right" vertical="center" wrapText="1" indent="1"/>
    </xf>
    <xf numFmtId="2" fontId="45" fillId="0" borderId="20" xfId="0" applyNumberFormat="1" applyFont="1" applyBorder="1" applyAlignment="1">
      <alignment horizontal="right" vertical="center" wrapText="1" indent="1"/>
    </xf>
    <xf numFmtId="0" fontId="3" fillId="33" borderId="23" xfId="46" applyFont="1" applyFill="1" applyBorder="1" applyAlignment="1">
      <alignment horizontal="center" wrapText="1"/>
      <protection/>
    </xf>
    <xf numFmtId="2" fontId="49" fillId="33" borderId="22" xfId="0" applyNumberFormat="1" applyFont="1" applyFill="1" applyBorder="1" applyAlignment="1" quotePrefix="1">
      <alignment horizontal="right" vertical="center" indent="1"/>
    </xf>
    <xf numFmtId="0" fontId="4" fillId="34" borderId="14" xfId="46" applyFont="1" applyFill="1" applyBorder="1" applyAlignment="1">
      <alignment horizontal="center" wrapText="1"/>
      <protection/>
    </xf>
    <xf numFmtId="2" fontId="5" fillId="0" borderId="13" xfId="46" applyNumberFormat="1" applyFont="1" applyBorder="1" applyAlignment="1" quotePrefix="1">
      <alignment horizontal="right" vertical="center" wrapText="1" indent="1"/>
      <protection/>
    </xf>
    <xf numFmtId="2" fontId="45" fillId="0" borderId="14" xfId="0" applyNumberFormat="1" applyFont="1" applyBorder="1" applyAlignment="1">
      <alignment horizontal="right" vertical="center" wrapText="1" indent="1"/>
    </xf>
    <xf numFmtId="2" fontId="45" fillId="0" borderId="15" xfId="0" applyNumberFormat="1" applyFont="1" applyBorder="1" applyAlignment="1">
      <alignment horizontal="right" vertical="center" wrapText="1" indent="1"/>
    </xf>
    <xf numFmtId="0" fontId="3" fillId="34" borderId="0" xfId="46" applyFont="1" applyFill="1" applyAlignment="1" quotePrefix="1">
      <alignment horizontal="right" vertical="center" wrapText="1" indent="1"/>
      <protection/>
    </xf>
    <xf numFmtId="2" fontId="4" fillId="34" borderId="0" xfId="46" applyNumberFormat="1" applyFont="1" applyFill="1" applyAlignment="1" quotePrefix="1">
      <alignment horizontal="right" vertical="center" wrapText="1" indent="1"/>
      <protection/>
    </xf>
    <xf numFmtId="2" fontId="6" fillId="34" borderId="0" xfId="46" applyNumberFormat="1" applyFont="1" applyFill="1" applyAlignment="1" quotePrefix="1">
      <alignment horizontal="right" vertical="center" wrapText="1" indent="1"/>
      <protection/>
    </xf>
    <xf numFmtId="0" fontId="4" fillId="34" borderId="0" xfId="46" applyFont="1" applyFill="1" applyAlignment="1">
      <alignment horizontal="center" wrapText="1"/>
      <protection/>
    </xf>
    <xf numFmtId="2" fontId="5" fillId="34" borderId="0" xfId="46" applyNumberFormat="1" applyFont="1" applyFill="1" applyAlignment="1" quotePrefix="1">
      <alignment horizontal="right" vertical="center" wrapText="1" indent="1"/>
      <protection/>
    </xf>
    <xf numFmtId="2" fontId="48" fillId="33" borderId="24" xfId="0" applyNumberFormat="1" applyFont="1" applyFill="1" applyBorder="1" applyAlignment="1">
      <alignment horizontal="right" vertical="center" wrapText="1" indent="1"/>
    </xf>
    <xf numFmtId="2" fontId="49" fillId="33" borderId="21" xfId="0" applyNumberFormat="1" applyFont="1" applyFill="1" applyBorder="1" applyAlignment="1" quotePrefix="1">
      <alignment horizontal="right" vertical="center" indent="1"/>
    </xf>
    <xf numFmtId="2" fontId="49" fillId="33" borderId="23" xfId="0" applyNumberFormat="1" applyFont="1" applyFill="1" applyBorder="1" applyAlignment="1" quotePrefix="1">
      <alignment horizontal="right" vertical="center" indent="1"/>
    </xf>
    <xf numFmtId="2" fontId="5" fillId="34" borderId="14" xfId="46" applyNumberFormat="1" applyFont="1" applyFill="1" applyBorder="1" applyAlignment="1" quotePrefix="1">
      <alignment horizontal="right" vertical="center" wrapText="1" indent="1"/>
      <protection/>
    </xf>
    <xf numFmtId="2" fontId="6" fillId="0" borderId="16" xfId="46" applyNumberFormat="1" applyFont="1" applyBorder="1" applyAlignment="1">
      <alignment horizontal="right" vertical="center" wrapText="1" indent="1"/>
      <protection/>
    </xf>
    <xf numFmtId="2" fontId="6" fillId="0" borderId="0" xfId="46" applyNumberFormat="1" applyFont="1" applyAlignment="1">
      <alignment horizontal="right" vertical="center" wrapText="1" indent="1"/>
      <protection/>
    </xf>
    <xf numFmtId="2" fontId="6" fillId="0" borderId="17" xfId="46" applyNumberFormat="1" applyFont="1" applyBorder="1" applyAlignment="1">
      <alignment horizontal="right" vertical="center" wrapText="1" indent="1"/>
      <protection/>
    </xf>
    <xf numFmtId="2" fontId="46" fillId="0" borderId="16" xfId="0" applyNumberFormat="1" applyFont="1" applyBorder="1" applyAlignment="1">
      <alignment horizontal="right" vertical="center" indent="1"/>
    </xf>
    <xf numFmtId="2" fontId="46" fillId="0" borderId="0" xfId="0" applyNumberFormat="1" applyFont="1" applyAlignment="1">
      <alignment horizontal="right" vertical="center" indent="1"/>
    </xf>
    <xf numFmtId="2" fontId="46" fillId="0" borderId="17" xfId="0" applyNumberFormat="1" applyFont="1" applyBorder="1" applyAlignment="1">
      <alignment horizontal="right" vertical="center" indent="1"/>
    </xf>
    <xf numFmtId="2" fontId="48" fillId="0" borderId="18" xfId="0" applyNumberFormat="1" applyFont="1" applyBorder="1" applyAlignment="1" quotePrefix="1">
      <alignment horizontal="right" vertical="center" wrapText="1" indent="1"/>
    </xf>
    <xf numFmtId="0" fontId="3" fillId="33" borderId="25" xfId="46" applyFont="1" applyFill="1" applyBorder="1" applyAlignment="1">
      <alignment horizontal="center" wrapText="1"/>
      <protection/>
    </xf>
    <xf numFmtId="2" fontId="48" fillId="33" borderId="26" xfId="0" applyNumberFormat="1" applyFont="1" applyFill="1" applyBorder="1" applyAlignment="1">
      <alignment horizontal="right" vertical="center" wrapText="1" indent="1"/>
    </xf>
    <xf numFmtId="2" fontId="49" fillId="33" borderId="26" xfId="0" applyNumberFormat="1" applyFont="1" applyFill="1" applyBorder="1" applyAlignment="1">
      <alignment horizontal="right" vertical="center" indent="1"/>
    </xf>
    <xf numFmtId="2" fontId="49" fillId="33" borderId="27" xfId="0" applyNumberFormat="1" applyFont="1" applyFill="1" applyBorder="1" applyAlignment="1">
      <alignment horizontal="right" vertical="center" indent="1"/>
    </xf>
    <xf numFmtId="2" fontId="3" fillId="35" borderId="28" xfId="46" applyNumberFormat="1" applyFont="1" applyFill="1" applyBorder="1" applyAlignment="1">
      <alignment horizontal="center" vertical="center" wrapText="1"/>
      <protection/>
    </xf>
    <xf numFmtId="2" fontId="48" fillId="35" borderId="29" xfId="0" applyNumberFormat="1" applyFont="1" applyFill="1" applyBorder="1" applyAlignment="1">
      <alignment horizontal="right" vertical="center" wrapText="1" indent="1"/>
    </xf>
    <xf numFmtId="2" fontId="49" fillId="35" borderId="29" xfId="0" applyNumberFormat="1" applyFont="1" applyFill="1" applyBorder="1" applyAlignment="1">
      <alignment horizontal="right" vertical="center" wrapText="1" indent="1"/>
    </xf>
    <xf numFmtId="2" fontId="49" fillId="35" borderId="29" xfId="0" applyNumberFormat="1" applyFont="1" applyFill="1" applyBorder="1" applyAlignment="1">
      <alignment horizontal="right" vertical="center" indent="1"/>
    </xf>
    <xf numFmtId="2" fontId="49" fillId="35" borderId="30" xfId="0" applyNumberFormat="1" applyFont="1" applyFill="1" applyBorder="1" applyAlignment="1">
      <alignment horizontal="right" vertical="center" indent="1"/>
    </xf>
    <xf numFmtId="0" fontId="46" fillId="0" borderId="0" xfId="0" applyFont="1" applyAlignment="1">
      <alignment/>
    </xf>
    <xf numFmtId="0" fontId="4" fillId="0" borderId="0" xfId="46" applyFont="1" applyAlignment="1">
      <alignment horizontal="left"/>
      <protection/>
    </xf>
    <xf numFmtId="0" fontId="4" fillId="0" borderId="0" xfId="46" applyFont="1">
      <alignment/>
      <protection/>
    </xf>
    <xf numFmtId="0" fontId="7" fillId="0" borderId="0" xfId="0" applyFont="1" applyAlignment="1">
      <alignment horizontal="left"/>
    </xf>
    <xf numFmtId="4" fontId="4" fillId="0" borderId="0" xfId="46" applyNumberFormat="1" applyFont="1">
      <alignment/>
      <protection/>
    </xf>
    <xf numFmtId="0" fontId="50" fillId="0" borderId="0" xfId="46" applyFont="1" applyAlignment="1">
      <alignment horizontal="left"/>
      <protection/>
    </xf>
    <xf numFmtId="0" fontId="8" fillId="0" borderId="0" xfId="0" applyFont="1" applyAlignment="1">
      <alignment vertical="center"/>
    </xf>
    <xf numFmtId="0" fontId="3" fillId="34" borderId="31" xfId="46" applyFont="1" applyFill="1" applyBorder="1" applyAlignment="1">
      <alignment horizontal="center" wrapText="1"/>
      <protection/>
    </xf>
    <xf numFmtId="0" fontId="3" fillId="0" borderId="0" xfId="46" applyFont="1" applyAlignment="1">
      <alignment horizontal="center" wrapText="1"/>
      <protection/>
    </xf>
    <xf numFmtId="0" fontId="4" fillId="33" borderId="27" xfId="47" applyFont="1" applyFill="1" applyBorder="1" applyAlignment="1">
      <alignment horizontal="center" vertical="center" wrapText="1"/>
      <protection/>
    </xf>
    <xf numFmtId="0" fontId="4" fillId="33" borderId="32" xfId="47" applyFont="1" applyFill="1" applyBorder="1" applyAlignment="1">
      <alignment horizontal="center" vertical="center" wrapText="1"/>
      <protection/>
    </xf>
    <xf numFmtId="0" fontId="4" fillId="33" borderId="33" xfId="47" applyFont="1" applyFill="1" applyBorder="1" applyAlignment="1">
      <alignment horizontal="center" vertical="center" wrapText="1"/>
      <protection/>
    </xf>
    <xf numFmtId="0" fontId="4" fillId="33" borderId="34" xfId="47" applyFont="1" applyFill="1" applyBorder="1" applyAlignment="1">
      <alignment horizontal="center" vertical="center" wrapText="1"/>
      <protection/>
    </xf>
    <xf numFmtId="0" fontId="4" fillId="33" borderId="35" xfId="47" applyFont="1" applyFill="1" applyBorder="1" applyAlignment="1">
      <alignment horizontal="center" vertical="center" wrapText="1"/>
      <protection/>
    </xf>
    <xf numFmtId="0" fontId="3" fillId="34" borderId="36" xfId="46" applyFont="1" applyFill="1" applyBorder="1" applyAlignment="1">
      <alignment horizontal="center" vertical="center" wrapText="1"/>
      <protection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_Sheet1 2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7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4.7109375" style="0" customWidth="1"/>
    <col min="3" max="3" width="10.8515625" style="0" customWidth="1"/>
    <col min="4" max="5" width="10.28125" style="0" customWidth="1"/>
    <col min="6" max="6" width="11.57421875" style="0" customWidth="1"/>
  </cols>
  <sheetData>
    <row r="2" spans="1:8" ht="15">
      <c r="A2" s="81" t="s">
        <v>0</v>
      </c>
      <c r="B2" s="81"/>
      <c r="C2" s="81"/>
      <c r="D2" s="81"/>
      <c r="E2" s="81"/>
      <c r="F2" s="81"/>
      <c r="G2" s="81"/>
      <c r="H2" s="81"/>
    </row>
    <row r="4" spans="1:8" ht="15" customHeight="1">
      <c r="A4" s="82" t="s">
        <v>1</v>
      </c>
      <c r="B4" s="2">
        <v>2022</v>
      </c>
      <c r="C4" s="84">
        <v>2023</v>
      </c>
      <c r="D4" s="85"/>
      <c r="E4" s="85"/>
      <c r="F4" s="86"/>
      <c r="G4" s="85" t="s">
        <v>2</v>
      </c>
      <c r="H4" s="85"/>
    </row>
    <row r="5" spans="1:8" ht="36">
      <c r="A5" s="83"/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4" t="s">
        <v>9</v>
      </c>
    </row>
    <row r="6" spans="1:8" ht="15" customHeight="1">
      <c r="A6" s="87" t="s">
        <v>10</v>
      </c>
      <c r="B6" s="87"/>
      <c r="C6" s="87"/>
      <c r="D6" s="87"/>
      <c r="E6" s="87"/>
      <c r="F6" s="87"/>
      <c r="G6" s="87"/>
      <c r="H6" s="87"/>
    </row>
    <row r="7" spans="1:8" ht="15">
      <c r="A7" s="5" t="s">
        <v>11</v>
      </c>
      <c r="B7" s="6">
        <v>405.01</v>
      </c>
      <c r="C7" s="7">
        <v>419.33</v>
      </c>
      <c r="D7" s="7" t="s">
        <v>12</v>
      </c>
      <c r="E7" s="7">
        <v>452.02</v>
      </c>
      <c r="F7" s="8">
        <v>432.76</v>
      </c>
      <c r="G7" s="9">
        <f>F7/E7*100-100</f>
        <v>-4.260873412680851</v>
      </c>
      <c r="H7" s="9" t="s">
        <v>13</v>
      </c>
    </row>
    <row r="8" spans="1:8" ht="15">
      <c r="A8" s="5" t="s">
        <v>14</v>
      </c>
      <c r="B8" s="10" t="s">
        <v>12</v>
      </c>
      <c r="C8" s="11">
        <v>404.92</v>
      </c>
      <c r="D8" s="11" t="s">
        <v>12</v>
      </c>
      <c r="E8" s="11" t="s">
        <v>12</v>
      </c>
      <c r="F8" s="12">
        <v>410.81</v>
      </c>
      <c r="G8" s="9" t="s">
        <v>13</v>
      </c>
      <c r="H8" s="9" t="s">
        <v>13</v>
      </c>
    </row>
    <row r="9" spans="1:8" ht="15">
      <c r="A9" s="13" t="s">
        <v>15</v>
      </c>
      <c r="B9" s="14">
        <v>404.66</v>
      </c>
      <c r="C9" s="15">
        <v>414.31</v>
      </c>
      <c r="D9" s="15">
        <v>394.16</v>
      </c>
      <c r="E9" s="15">
        <v>442.98</v>
      </c>
      <c r="F9" s="16">
        <v>425.97</v>
      </c>
      <c r="G9" s="17">
        <f aca="true" t="shared" si="0" ref="G9:G20">F9/E9*100-100</f>
        <v>-3.8399024786671987</v>
      </c>
      <c r="H9" s="17">
        <f>F9/B9*100-100</f>
        <v>5.266149359956501</v>
      </c>
    </row>
    <row r="10" spans="1:8" ht="15">
      <c r="A10" s="5" t="s">
        <v>16</v>
      </c>
      <c r="B10" s="10">
        <v>388.64</v>
      </c>
      <c r="C10" s="18">
        <v>409.66</v>
      </c>
      <c r="D10" s="18">
        <v>409.76</v>
      </c>
      <c r="E10" s="18">
        <v>431.52</v>
      </c>
      <c r="F10" s="19">
        <v>410.9</v>
      </c>
      <c r="G10" s="9">
        <f t="shared" si="0"/>
        <v>-4.778457545420849</v>
      </c>
      <c r="H10" s="9">
        <f>F10/B10*100-100</f>
        <v>5.72766570605188</v>
      </c>
    </row>
    <row r="11" spans="1:8" ht="15">
      <c r="A11" s="5" t="s">
        <v>17</v>
      </c>
      <c r="B11" s="10">
        <v>394.55</v>
      </c>
      <c r="C11" s="18">
        <v>388.64</v>
      </c>
      <c r="D11" s="18">
        <v>393.88</v>
      </c>
      <c r="E11" s="18">
        <v>403.3</v>
      </c>
      <c r="F11" s="19">
        <v>404.47</v>
      </c>
      <c r="G11" s="9">
        <f t="shared" si="0"/>
        <v>0.29010662038184876</v>
      </c>
      <c r="H11" s="9">
        <f>F11/B11*100-100</f>
        <v>2.5142567481941427</v>
      </c>
    </row>
    <row r="12" spans="1:8" ht="15">
      <c r="A12" s="13" t="s">
        <v>18</v>
      </c>
      <c r="B12" s="14">
        <v>390.86</v>
      </c>
      <c r="C12" s="20">
        <v>400.29</v>
      </c>
      <c r="D12" s="20">
        <v>403.38</v>
      </c>
      <c r="E12" s="20">
        <v>424.2</v>
      </c>
      <c r="F12" s="21">
        <v>407.49</v>
      </c>
      <c r="G12" s="17">
        <f t="shared" si="0"/>
        <v>-3.939179632248937</v>
      </c>
      <c r="H12" s="17">
        <f>F12/B12*100-100</f>
        <v>4.254720360231289</v>
      </c>
    </row>
    <row r="13" spans="1:8" ht="15">
      <c r="A13" s="5" t="s">
        <v>19</v>
      </c>
      <c r="B13" s="10" t="s">
        <v>12</v>
      </c>
      <c r="C13" s="18">
        <v>354.28</v>
      </c>
      <c r="D13" s="18">
        <v>381.02</v>
      </c>
      <c r="E13" s="18" t="s">
        <v>12</v>
      </c>
      <c r="F13" s="19" t="s">
        <v>12</v>
      </c>
      <c r="G13" s="9" t="s">
        <v>13</v>
      </c>
      <c r="H13" s="9" t="s">
        <v>13</v>
      </c>
    </row>
    <row r="14" spans="1:8" ht="15">
      <c r="A14" s="5" t="s">
        <v>20</v>
      </c>
      <c r="B14" s="10">
        <v>377.33</v>
      </c>
      <c r="C14" s="18">
        <v>391.74</v>
      </c>
      <c r="D14" s="18">
        <v>407.67</v>
      </c>
      <c r="E14" s="18">
        <v>398.24</v>
      </c>
      <c r="F14" s="19">
        <v>394.21</v>
      </c>
      <c r="G14" s="9">
        <f t="shared" si="0"/>
        <v>-1.0119525914021779</v>
      </c>
      <c r="H14" s="9">
        <f aca="true" t="shared" si="1" ref="H14:H21">F14/B14*100-100</f>
        <v>4.473537752100285</v>
      </c>
    </row>
    <row r="15" spans="1:8" ht="15">
      <c r="A15" s="5" t="s">
        <v>21</v>
      </c>
      <c r="B15" s="10">
        <v>383.81</v>
      </c>
      <c r="C15" s="18">
        <v>392.07</v>
      </c>
      <c r="D15" s="18">
        <v>389.4</v>
      </c>
      <c r="E15" s="18">
        <v>380.97</v>
      </c>
      <c r="F15" s="19">
        <v>391</v>
      </c>
      <c r="G15" s="9">
        <f t="shared" si="0"/>
        <v>2.6327532351628804</v>
      </c>
      <c r="H15" s="9">
        <f t="shared" si="1"/>
        <v>1.8733227378129698</v>
      </c>
    </row>
    <row r="16" spans="1:8" ht="15">
      <c r="A16" s="13" t="s">
        <v>22</v>
      </c>
      <c r="B16" s="14">
        <v>379.03</v>
      </c>
      <c r="C16" s="20">
        <v>389.16</v>
      </c>
      <c r="D16" s="20">
        <v>400.61</v>
      </c>
      <c r="E16" s="20">
        <v>394.03</v>
      </c>
      <c r="F16" s="21">
        <v>389.69</v>
      </c>
      <c r="G16" s="17">
        <f t="shared" si="0"/>
        <v>-1.1014389767276498</v>
      </c>
      <c r="H16" s="17">
        <f t="shared" si="1"/>
        <v>2.8124422868902172</v>
      </c>
    </row>
    <row r="17" spans="1:8" ht="15">
      <c r="A17" s="5" t="s">
        <v>23</v>
      </c>
      <c r="B17" s="10">
        <v>278.68</v>
      </c>
      <c r="C17" s="18">
        <v>293.96</v>
      </c>
      <c r="D17" s="18" t="s">
        <v>12</v>
      </c>
      <c r="E17" s="18">
        <v>281.43</v>
      </c>
      <c r="F17" s="19">
        <v>329.23</v>
      </c>
      <c r="G17" s="9">
        <f t="shared" si="0"/>
        <v>16.984685356927116</v>
      </c>
      <c r="H17" s="9">
        <f t="shared" si="1"/>
        <v>18.139084254341896</v>
      </c>
    </row>
    <row r="18" spans="1:8" ht="15">
      <c r="A18" s="5" t="s">
        <v>24</v>
      </c>
      <c r="B18" s="10">
        <v>336</v>
      </c>
      <c r="C18" s="18">
        <v>354.78</v>
      </c>
      <c r="D18" s="18">
        <v>361.18</v>
      </c>
      <c r="E18" s="18">
        <v>348.07</v>
      </c>
      <c r="F18" s="19">
        <v>314.44</v>
      </c>
      <c r="G18" s="9">
        <f t="shared" si="0"/>
        <v>-9.6618496279484</v>
      </c>
      <c r="H18" s="9">
        <f t="shared" si="1"/>
        <v>-6.416666666666671</v>
      </c>
    </row>
    <row r="19" spans="1:8" ht="15">
      <c r="A19" s="5" t="s">
        <v>25</v>
      </c>
      <c r="B19" s="10" t="s">
        <v>12</v>
      </c>
      <c r="C19" s="18" t="s">
        <v>12</v>
      </c>
      <c r="D19" s="18">
        <v>365.12</v>
      </c>
      <c r="E19" s="18" t="s">
        <v>12</v>
      </c>
      <c r="F19" s="19" t="s">
        <v>12</v>
      </c>
      <c r="G19" s="9" t="s">
        <v>13</v>
      </c>
      <c r="H19" s="9" t="s">
        <v>13</v>
      </c>
    </row>
    <row r="20" spans="1:8" ht="15">
      <c r="A20" s="13" t="s">
        <v>26</v>
      </c>
      <c r="B20" s="22">
        <v>343.43</v>
      </c>
      <c r="C20" s="23">
        <v>360.53</v>
      </c>
      <c r="D20" s="23">
        <v>353.18</v>
      </c>
      <c r="E20" s="23">
        <v>343.22</v>
      </c>
      <c r="F20" s="24">
        <v>334.63</v>
      </c>
      <c r="G20" s="17">
        <f t="shared" si="0"/>
        <v>-2.502767903968305</v>
      </c>
      <c r="H20" s="17">
        <f t="shared" si="1"/>
        <v>-2.562385347814697</v>
      </c>
    </row>
    <row r="21" spans="1:8" ht="15">
      <c r="A21" s="25" t="s">
        <v>27</v>
      </c>
      <c r="B21" s="26">
        <v>380.82</v>
      </c>
      <c r="C21" s="27">
        <v>390.47</v>
      </c>
      <c r="D21" s="27">
        <v>394.88</v>
      </c>
      <c r="E21" s="27">
        <v>399.96</v>
      </c>
      <c r="F21" s="27">
        <v>392.46</v>
      </c>
      <c r="G21" s="28">
        <f>F21/E21*100-100</f>
        <v>-1.875187518751872</v>
      </c>
      <c r="H21" s="29">
        <f t="shared" si="1"/>
        <v>3.0565621553489706</v>
      </c>
    </row>
    <row r="22" spans="1:8" ht="15">
      <c r="A22" s="80" t="s">
        <v>28</v>
      </c>
      <c r="B22" s="80"/>
      <c r="C22" s="80"/>
      <c r="D22" s="80"/>
      <c r="E22" s="80"/>
      <c r="F22" s="80"/>
      <c r="G22" s="80"/>
      <c r="H22" s="80"/>
    </row>
    <row r="23" spans="1:8" ht="15">
      <c r="A23" s="30" t="s">
        <v>11</v>
      </c>
      <c r="B23" s="31" t="s">
        <v>12</v>
      </c>
      <c r="C23" s="32">
        <v>406.21</v>
      </c>
      <c r="D23" s="32" t="s">
        <v>12</v>
      </c>
      <c r="E23" s="32">
        <v>426.99</v>
      </c>
      <c r="F23" s="33">
        <v>419.57</v>
      </c>
      <c r="G23" s="9">
        <f>F23/E23*100-100</f>
        <v>-1.737745614651402</v>
      </c>
      <c r="H23" s="34" t="s">
        <v>13</v>
      </c>
    </row>
    <row r="24" spans="1:8" ht="15">
      <c r="A24" s="30" t="s">
        <v>14</v>
      </c>
      <c r="B24" s="10" t="s">
        <v>12</v>
      </c>
      <c r="C24" s="9" t="s">
        <v>12</v>
      </c>
      <c r="D24" s="9" t="s">
        <v>12</v>
      </c>
      <c r="E24" s="9" t="s">
        <v>12</v>
      </c>
      <c r="F24" s="35" t="s">
        <v>12</v>
      </c>
      <c r="G24" s="9" t="s">
        <v>13</v>
      </c>
      <c r="H24" s="34" t="s">
        <v>13</v>
      </c>
    </row>
    <row r="25" spans="1:8" ht="15">
      <c r="A25" s="13" t="s">
        <v>15</v>
      </c>
      <c r="B25" s="10" t="s">
        <v>12</v>
      </c>
      <c r="C25" s="17">
        <v>394.22</v>
      </c>
      <c r="D25" s="17">
        <v>394.19</v>
      </c>
      <c r="E25" s="17">
        <v>411.47</v>
      </c>
      <c r="F25" s="36">
        <v>412.05</v>
      </c>
      <c r="G25" s="17">
        <f>F25/E25*100-100</f>
        <v>0.14095802853184125</v>
      </c>
      <c r="H25" s="37" t="s">
        <v>13</v>
      </c>
    </row>
    <row r="26" spans="1:8" ht="15">
      <c r="A26" s="5" t="s">
        <v>16</v>
      </c>
      <c r="B26" s="38">
        <v>383.86</v>
      </c>
      <c r="C26" s="9">
        <v>404.45</v>
      </c>
      <c r="D26" s="9">
        <v>389.33</v>
      </c>
      <c r="E26" s="9">
        <v>379.53</v>
      </c>
      <c r="F26" s="35">
        <v>414.26</v>
      </c>
      <c r="G26" s="9">
        <f>F26/E26*100-100</f>
        <v>9.150791768766624</v>
      </c>
      <c r="H26" s="34">
        <f>F26/B26*100-100</f>
        <v>7.9195540040639685</v>
      </c>
    </row>
    <row r="27" spans="1:8" ht="15">
      <c r="A27" s="5" t="s">
        <v>17</v>
      </c>
      <c r="B27" s="39">
        <v>395.38</v>
      </c>
      <c r="C27" s="9">
        <v>367.59</v>
      </c>
      <c r="D27" s="9">
        <v>384.87</v>
      </c>
      <c r="E27" s="9">
        <v>391.69</v>
      </c>
      <c r="F27" s="35">
        <v>387.11</v>
      </c>
      <c r="G27" s="9">
        <f>F27/E27*100-100</f>
        <v>-1.1692920421762096</v>
      </c>
      <c r="H27" s="34">
        <f>F27/B27*100-100</f>
        <v>-2.091658657494051</v>
      </c>
    </row>
    <row r="28" spans="1:8" ht="15">
      <c r="A28" s="13" t="s">
        <v>18</v>
      </c>
      <c r="B28" s="14">
        <v>387.16</v>
      </c>
      <c r="C28" s="17">
        <v>387.59</v>
      </c>
      <c r="D28" s="17">
        <v>386.24</v>
      </c>
      <c r="E28" s="17">
        <v>383.83</v>
      </c>
      <c r="F28" s="36">
        <v>393.15</v>
      </c>
      <c r="G28" s="17">
        <f>F28/E28*100-100</f>
        <v>2.428158299247059</v>
      </c>
      <c r="H28" s="37">
        <f>F28/B28*100-100</f>
        <v>1.5471639632193188</v>
      </c>
    </row>
    <row r="29" spans="1:8" ht="15">
      <c r="A29" s="5" t="s">
        <v>19</v>
      </c>
      <c r="B29" s="38">
        <v>341.49</v>
      </c>
      <c r="C29" s="9" t="s">
        <v>12</v>
      </c>
      <c r="D29" s="9" t="s">
        <v>12</v>
      </c>
      <c r="E29" s="9" t="s">
        <v>12</v>
      </c>
      <c r="F29" s="35" t="s">
        <v>12</v>
      </c>
      <c r="G29" s="9" t="s">
        <v>13</v>
      </c>
      <c r="H29" s="37" t="s">
        <v>13</v>
      </c>
    </row>
    <row r="30" spans="1:8" ht="15">
      <c r="A30" s="5" t="s">
        <v>20</v>
      </c>
      <c r="B30" s="10">
        <v>376.3</v>
      </c>
      <c r="C30" s="18">
        <v>379.02</v>
      </c>
      <c r="D30" s="18">
        <v>395.03</v>
      </c>
      <c r="E30" s="18">
        <v>389.63</v>
      </c>
      <c r="F30" s="19">
        <v>375.4</v>
      </c>
      <c r="G30" s="9">
        <f aca="true" t="shared" si="2" ref="G30:G36">F30/E30*100-100</f>
        <v>-3.6521828401303793</v>
      </c>
      <c r="H30" s="34">
        <f>F30/B30*100-100</f>
        <v>-0.239170874302431</v>
      </c>
    </row>
    <row r="31" spans="1:8" ht="15">
      <c r="A31" s="5" t="s">
        <v>21</v>
      </c>
      <c r="B31" s="10">
        <v>379.43</v>
      </c>
      <c r="C31" s="9" t="s">
        <v>12</v>
      </c>
      <c r="D31" s="9">
        <v>376.39</v>
      </c>
      <c r="E31" s="9" t="s">
        <v>12</v>
      </c>
      <c r="F31" s="35">
        <v>376.61</v>
      </c>
      <c r="G31" s="9" t="s">
        <v>13</v>
      </c>
      <c r="H31" s="34">
        <f>F31/B31*100-100</f>
        <v>-0.7432200932978361</v>
      </c>
    </row>
    <row r="32" spans="1:8" ht="15">
      <c r="A32" s="13" t="s">
        <v>22</v>
      </c>
      <c r="B32" s="14">
        <v>374.83</v>
      </c>
      <c r="C32" s="20">
        <v>374.7</v>
      </c>
      <c r="D32" s="20">
        <v>388.23</v>
      </c>
      <c r="E32" s="20">
        <v>381.68</v>
      </c>
      <c r="F32" s="21">
        <v>375.54</v>
      </c>
      <c r="G32" s="17">
        <f t="shared" si="2"/>
        <v>-1.6086774261161167</v>
      </c>
      <c r="H32" s="17">
        <f>F32/B32*100-100</f>
        <v>0.18941920337221063</v>
      </c>
    </row>
    <row r="33" spans="1:8" ht="15">
      <c r="A33" s="5" t="s">
        <v>23</v>
      </c>
      <c r="B33" s="10" t="s">
        <v>12</v>
      </c>
      <c r="C33" s="18" t="s">
        <v>12</v>
      </c>
      <c r="D33" s="18" t="s">
        <v>12</v>
      </c>
      <c r="E33" s="18" t="s">
        <v>12</v>
      </c>
      <c r="F33" s="19" t="s">
        <v>12</v>
      </c>
      <c r="G33" s="9"/>
      <c r="H33" s="9"/>
    </row>
    <row r="34" spans="1:8" ht="15">
      <c r="A34" s="5" t="s">
        <v>24</v>
      </c>
      <c r="B34" s="10" t="s">
        <v>12</v>
      </c>
      <c r="C34" s="18" t="s">
        <v>12</v>
      </c>
      <c r="D34" s="18" t="s">
        <v>12</v>
      </c>
      <c r="E34" s="18">
        <v>350.77</v>
      </c>
      <c r="F34" s="19" t="s">
        <v>12</v>
      </c>
      <c r="G34" s="9" t="s">
        <v>13</v>
      </c>
      <c r="H34" s="9" t="s">
        <v>13</v>
      </c>
    </row>
    <row r="35" spans="1:8" ht="15">
      <c r="A35" s="13" t="s">
        <v>26</v>
      </c>
      <c r="B35" s="22" t="s">
        <v>12</v>
      </c>
      <c r="C35" s="40" t="s">
        <v>12</v>
      </c>
      <c r="D35" s="40" t="s">
        <v>12</v>
      </c>
      <c r="E35" s="40">
        <v>338.72</v>
      </c>
      <c r="F35" s="41">
        <v>321.64</v>
      </c>
      <c r="G35" s="17">
        <f>F35/E35*100-100</f>
        <v>-5.042512990080311</v>
      </c>
      <c r="H35" s="17" t="s">
        <v>13</v>
      </c>
    </row>
    <row r="36" spans="1:8" ht="15">
      <c r="A36" s="42" t="s">
        <v>27</v>
      </c>
      <c r="B36" s="26">
        <v>371.58</v>
      </c>
      <c r="C36" s="26">
        <v>376.49</v>
      </c>
      <c r="D36" s="26">
        <v>386.48</v>
      </c>
      <c r="E36" s="26">
        <v>380.18</v>
      </c>
      <c r="F36" s="26">
        <v>382.9</v>
      </c>
      <c r="G36" s="43">
        <f t="shared" si="2"/>
        <v>0.715450576042926</v>
      </c>
      <c r="H36" s="29">
        <f>F36/B36*100-100</f>
        <v>3.046450293341934</v>
      </c>
    </row>
    <row r="37" spans="1:8" ht="15">
      <c r="A37" s="80" t="s">
        <v>29</v>
      </c>
      <c r="B37" s="80"/>
      <c r="C37" s="80"/>
      <c r="D37" s="80"/>
      <c r="E37" s="80"/>
      <c r="F37" s="80"/>
      <c r="G37" s="80"/>
      <c r="H37" s="80"/>
    </row>
    <row r="38" spans="1:8" ht="15">
      <c r="A38" s="44" t="s">
        <v>14</v>
      </c>
      <c r="B38" s="45" t="s">
        <v>12</v>
      </c>
      <c r="C38" s="46" t="s">
        <v>12</v>
      </c>
      <c r="D38" s="46" t="s">
        <v>12</v>
      </c>
      <c r="E38" s="46">
        <v>415.62</v>
      </c>
      <c r="F38" s="47" t="s">
        <v>12</v>
      </c>
      <c r="G38" s="48" t="s">
        <v>13</v>
      </c>
      <c r="H38" s="48" t="s">
        <v>13</v>
      </c>
    </row>
    <row r="39" spans="1:8" ht="15">
      <c r="A39" s="1" t="s">
        <v>15</v>
      </c>
      <c r="B39" s="14">
        <v>376.78</v>
      </c>
      <c r="C39" s="18" t="s">
        <v>12</v>
      </c>
      <c r="D39" s="18" t="s">
        <v>12</v>
      </c>
      <c r="E39" s="20">
        <v>417.18</v>
      </c>
      <c r="F39" s="21" t="s">
        <v>12</v>
      </c>
      <c r="G39" s="49" t="s">
        <v>13</v>
      </c>
      <c r="H39" s="50" t="s">
        <v>13</v>
      </c>
    </row>
    <row r="40" spans="1:8" ht="15">
      <c r="A40" s="51" t="s">
        <v>16</v>
      </c>
      <c r="B40" s="10" t="s">
        <v>12</v>
      </c>
      <c r="C40" s="18" t="s">
        <v>12</v>
      </c>
      <c r="D40" s="18" t="s">
        <v>12</v>
      </c>
      <c r="E40" s="18">
        <v>393.83</v>
      </c>
      <c r="F40" s="19">
        <v>393.52</v>
      </c>
      <c r="G40" s="52">
        <f>F40/E40*100-100</f>
        <v>-0.07871416601071246</v>
      </c>
      <c r="H40" s="52" t="s">
        <v>13</v>
      </c>
    </row>
    <row r="41" spans="1:8" ht="15" customHeight="1">
      <c r="A41" s="5" t="s">
        <v>17</v>
      </c>
      <c r="B41" s="10">
        <v>364.98</v>
      </c>
      <c r="C41" s="18">
        <v>368.95</v>
      </c>
      <c r="D41" s="18" t="s">
        <v>12</v>
      </c>
      <c r="E41" s="18">
        <v>388.8</v>
      </c>
      <c r="F41" s="19">
        <v>378.79</v>
      </c>
      <c r="G41" s="52">
        <f>F41/E41*100-100</f>
        <v>-2.5745884773662624</v>
      </c>
      <c r="H41" s="9">
        <f>F41/B41*100-100</f>
        <v>3.783768973642381</v>
      </c>
    </row>
    <row r="42" spans="1:8" ht="15">
      <c r="A42" s="5" t="s">
        <v>30</v>
      </c>
      <c r="B42" s="10" t="s">
        <v>12</v>
      </c>
      <c r="C42" s="18">
        <v>355.5</v>
      </c>
      <c r="D42" s="18">
        <v>360.84</v>
      </c>
      <c r="E42" s="18">
        <v>380.57</v>
      </c>
      <c r="F42" s="19">
        <v>356.3</v>
      </c>
      <c r="G42" s="52">
        <f aca="true" t="shared" si="3" ref="G42:G51">F42/E42*100-100</f>
        <v>-6.377276190976687</v>
      </c>
      <c r="H42" s="9" t="s">
        <v>13</v>
      </c>
    </row>
    <row r="43" spans="1:8" ht="15">
      <c r="A43" s="13" t="s">
        <v>18</v>
      </c>
      <c r="B43" s="14">
        <v>356.91</v>
      </c>
      <c r="C43" s="20">
        <v>366.83</v>
      </c>
      <c r="D43" s="20">
        <v>372</v>
      </c>
      <c r="E43" s="20">
        <v>384.85</v>
      </c>
      <c r="F43" s="21">
        <v>375.07</v>
      </c>
      <c r="G43" s="50">
        <f t="shared" si="3"/>
        <v>-2.541249837599068</v>
      </c>
      <c r="H43" s="17">
        <f aca="true" t="shared" si="4" ref="H43:H51">F43/B43*100-100</f>
        <v>5.08811745257907</v>
      </c>
    </row>
    <row r="44" spans="1:8" ht="15">
      <c r="A44" s="5" t="s">
        <v>20</v>
      </c>
      <c r="B44" s="10">
        <v>364.02</v>
      </c>
      <c r="C44" s="18">
        <v>364.43</v>
      </c>
      <c r="D44" s="18">
        <v>376.09</v>
      </c>
      <c r="E44" s="18">
        <v>381.67</v>
      </c>
      <c r="F44" s="19">
        <v>363.52</v>
      </c>
      <c r="G44" s="52">
        <f t="shared" si="3"/>
        <v>-4.755416983257803</v>
      </c>
      <c r="H44" s="9">
        <f t="shared" si="4"/>
        <v>-0.13735509037965699</v>
      </c>
    </row>
    <row r="45" spans="1:8" ht="15">
      <c r="A45" s="5" t="s">
        <v>21</v>
      </c>
      <c r="B45" s="10">
        <v>373.79</v>
      </c>
      <c r="C45" s="18">
        <v>378.86</v>
      </c>
      <c r="D45" s="18">
        <v>395.85</v>
      </c>
      <c r="E45" s="18">
        <v>394.23</v>
      </c>
      <c r="F45" s="19">
        <v>390.38</v>
      </c>
      <c r="G45" s="52">
        <f t="shared" si="3"/>
        <v>-0.9765872713898034</v>
      </c>
      <c r="H45" s="9">
        <f t="shared" si="4"/>
        <v>4.438320982369788</v>
      </c>
    </row>
    <row r="46" spans="1:8" ht="15">
      <c r="A46" s="5" t="s">
        <v>31</v>
      </c>
      <c r="B46" s="10">
        <v>343.08</v>
      </c>
      <c r="C46" s="18">
        <v>361.38</v>
      </c>
      <c r="D46" s="18">
        <v>384.97</v>
      </c>
      <c r="E46" s="18">
        <v>372.08</v>
      </c>
      <c r="F46" s="19">
        <v>370.11</v>
      </c>
      <c r="G46" s="52">
        <f t="shared" si="3"/>
        <v>-0.5294560309610716</v>
      </c>
      <c r="H46" s="9">
        <f t="shared" si="4"/>
        <v>7.8786288912207</v>
      </c>
    </row>
    <row r="47" spans="1:8" ht="15">
      <c r="A47" s="13" t="s">
        <v>22</v>
      </c>
      <c r="B47" s="14">
        <v>366.98</v>
      </c>
      <c r="C47" s="20">
        <v>372.66</v>
      </c>
      <c r="D47" s="20">
        <v>388.91</v>
      </c>
      <c r="E47" s="20">
        <v>388.21</v>
      </c>
      <c r="F47" s="21">
        <v>381.25</v>
      </c>
      <c r="G47" s="50">
        <f t="shared" si="3"/>
        <v>-1.7928440792354507</v>
      </c>
      <c r="H47" s="17">
        <f t="shared" si="4"/>
        <v>3.8884952858466306</v>
      </c>
    </row>
    <row r="48" spans="1:8" ht="15">
      <c r="A48" s="5" t="s">
        <v>23</v>
      </c>
      <c r="B48" s="10">
        <v>259.43</v>
      </c>
      <c r="C48" s="18">
        <v>286.48</v>
      </c>
      <c r="D48" s="18">
        <v>271.25</v>
      </c>
      <c r="E48" s="18">
        <v>289.13</v>
      </c>
      <c r="F48" s="19">
        <v>288.98</v>
      </c>
      <c r="G48" s="52">
        <f t="shared" si="3"/>
        <v>-0.05187977726282611</v>
      </c>
      <c r="H48" s="9">
        <f t="shared" si="4"/>
        <v>11.390355779979203</v>
      </c>
    </row>
    <row r="49" spans="1:8" ht="15">
      <c r="A49" s="5" t="s">
        <v>24</v>
      </c>
      <c r="B49" s="10">
        <v>309.98</v>
      </c>
      <c r="C49" s="18">
        <v>320.82</v>
      </c>
      <c r="D49" s="18">
        <v>321.89</v>
      </c>
      <c r="E49" s="18">
        <v>323.78</v>
      </c>
      <c r="F49" s="19">
        <v>318.74</v>
      </c>
      <c r="G49" s="52">
        <f t="shared" si="3"/>
        <v>-1.556612514670448</v>
      </c>
      <c r="H49" s="9">
        <f t="shared" si="4"/>
        <v>2.8259887734692484</v>
      </c>
    </row>
    <row r="50" spans="1:8" ht="15">
      <c r="A50" s="5" t="s">
        <v>25</v>
      </c>
      <c r="B50" s="10">
        <v>325.58</v>
      </c>
      <c r="C50" s="18">
        <v>346.33</v>
      </c>
      <c r="D50" s="18">
        <v>332.94</v>
      </c>
      <c r="E50" s="18">
        <v>343.46</v>
      </c>
      <c r="F50" s="19">
        <v>326.48</v>
      </c>
      <c r="G50" s="52">
        <f t="shared" si="3"/>
        <v>-4.943807139113716</v>
      </c>
      <c r="H50" s="9">
        <f t="shared" si="4"/>
        <v>0.2764297561275413</v>
      </c>
    </row>
    <row r="51" spans="1:8" ht="15">
      <c r="A51" s="13" t="s">
        <v>26</v>
      </c>
      <c r="B51" s="22">
        <v>305.71</v>
      </c>
      <c r="C51" s="20">
        <v>318.93</v>
      </c>
      <c r="D51" s="20">
        <v>311.38</v>
      </c>
      <c r="E51" s="20">
        <v>319</v>
      </c>
      <c r="F51" s="21">
        <v>312.47</v>
      </c>
      <c r="G51" s="50">
        <f t="shared" si="3"/>
        <v>-2.047021943573654</v>
      </c>
      <c r="H51" s="17">
        <f t="shared" si="4"/>
        <v>2.2112459520460703</v>
      </c>
    </row>
    <row r="52" spans="1:8" ht="15">
      <c r="A52" s="25" t="s">
        <v>27</v>
      </c>
      <c r="B52" s="26">
        <v>339.91</v>
      </c>
      <c r="C52" s="53">
        <v>346.48</v>
      </c>
      <c r="D52" s="53">
        <v>348.35</v>
      </c>
      <c r="E52" s="53">
        <v>354.23</v>
      </c>
      <c r="F52" s="53">
        <v>347.99</v>
      </c>
      <c r="G52" s="54">
        <f>F52/E52*100-100</f>
        <v>-1.7615673432515564</v>
      </c>
      <c r="H52" s="55">
        <f>F52/B52*100-100</f>
        <v>2.377099820540735</v>
      </c>
    </row>
    <row r="53" spans="1:8" ht="15">
      <c r="A53" s="80" t="s">
        <v>32</v>
      </c>
      <c r="B53" s="80"/>
      <c r="C53" s="80"/>
      <c r="D53" s="80"/>
      <c r="E53" s="80"/>
      <c r="F53" s="80"/>
      <c r="G53" s="80"/>
      <c r="H53" s="80"/>
    </row>
    <row r="54" spans="1:8" ht="15">
      <c r="A54" s="44" t="s">
        <v>14</v>
      </c>
      <c r="B54" s="6">
        <v>386.84</v>
      </c>
      <c r="C54" s="46" t="s">
        <v>12</v>
      </c>
      <c r="D54" s="46" t="s">
        <v>12</v>
      </c>
      <c r="E54" s="46" t="s">
        <v>12</v>
      </c>
      <c r="F54" s="47">
        <v>443.95</v>
      </c>
      <c r="G54" s="56" t="s">
        <v>13</v>
      </c>
      <c r="H54" s="56">
        <f>F54/B54*100-100</f>
        <v>14.763209595698484</v>
      </c>
    </row>
    <row r="55" spans="1:8" ht="15">
      <c r="A55" s="1" t="s">
        <v>15</v>
      </c>
      <c r="B55" s="39">
        <v>380.88</v>
      </c>
      <c r="C55" s="20">
        <v>441.05</v>
      </c>
      <c r="D55" s="18" t="s">
        <v>12</v>
      </c>
      <c r="E55" s="20">
        <v>448.04</v>
      </c>
      <c r="F55" s="21">
        <v>434.14</v>
      </c>
      <c r="G55" s="50">
        <f aca="true" t="shared" si="5" ref="G55:G60">F55/E55*100-100</f>
        <v>-3.102401571288283</v>
      </c>
      <c r="H55" s="52">
        <f>F55/B55*100-100</f>
        <v>13.983406847300998</v>
      </c>
    </row>
    <row r="56" spans="1:8" ht="15">
      <c r="A56" s="5" t="s">
        <v>16</v>
      </c>
      <c r="B56" s="39" t="s">
        <v>12</v>
      </c>
      <c r="C56" s="18" t="s">
        <v>12</v>
      </c>
      <c r="D56" s="18">
        <v>409.06</v>
      </c>
      <c r="E56" s="18">
        <v>372.95</v>
      </c>
      <c r="F56" s="19">
        <v>363.9</v>
      </c>
      <c r="G56" s="52">
        <f t="shared" si="5"/>
        <v>-2.4265987397774467</v>
      </c>
      <c r="H56" s="52" t="s">
        <v>13</v>
      </c>
    </row>
    <row r="57" spans="1:8" ht="15" customHeight="1">
      <c r="A57" s="5" t="s">
        <v>17</v>
      </c>
      <c r="B57" s="10">
        <v>354.59</v>
      </c>
      <c r="C57" s="18">
        <v>376.38</v>
      </c>
      <c r="D57" s="18">
        <v>375.79</v>
      </c>
      <c r="E57" s="18">
        <v>429.61</v>
      </c>
      <c r="F57" s="19">
        <v>390.52</v>
      </c>
      <c r="G57" s="9">
        <f t="shared" si="5"/>
        <v>-9.098950210656184</v>
      </c>
      <c r="H57" s="9">
        <f>F57/B57*100-100</f>
        <v>10.132829465015945</v>
      </c>
    </row>
    <row r="58" spans="1:8" ht="15">
      <c r="A58" s="5" t="s">
        <v>30</v>
      </c>
      <c r="B58" s="39">
        <v>336.98</v>
      </c>
      <c r="C58" s="18">
        <v>357.95</v>
      </c>
      <c r="D58" s="18" t="s">
        <v>12</v>
      </c>
      <c r="E58" s="18">
        <v>425.14</v>
      </c>
      <c r="F58" s="19">
        <v>391.69</v>
      </c>
      <c r="G58" s="9">
        <f t="shared" si="5"/>
        <v>-7.867996424707158</v>
      </c>
      <c r="H58" s="9">
        <f>F58/B58*100-100</f>
        <v>16.235384889310936</v>
      </c>
    </row>
    <row r="59" spans="1:8" ht="15">
      <c r="A59" s="13" t="s">
        <v>18</v>
      </c>
      <c r="B59" s="57">
        <v>348.44</v>
      </c>
      <c r="C59" s="58">
        <v>366.47</v>
      </c>
      <c r="D59" s="58">
        <v>381.15</v>
      </c>
      <c r="E59" s="58">
        <v>423.47</v>
      </c>
      <c r="F59" s="59">
        <v>384.83</v>
      </c>
      <c r="G59" s="17">
        <f t="shared" si="5"/>
        <v>-9.124613313812091</v>
      </c>
      <c r="H59" s="17">
        <f aca="true" t="shared" si="6" ref="H59:H66">F59/B59*100-100</f>
        <v>10.44369188382504</v>
      </c>
    </row>
    <row r="60" spans="1:8" ht="15">
      <c r="A60" s="5" t="s">
        <v>20</v>
      </c>
      <c r="B60" s="10" t="s">
        <v>12</v>
      </c>
      <c r="C60" s="18">
        <v>352.39</v>
      </c>
      <c r="D60" s="18">
        <v>360.97</v>
      </c>
      <c r="E60" s="18">
        <v>361.93</v>
      </c>
      <c r="F60" s="19">
        <v>342.33</v>
      </c>
      <c r="G60" s="9">
        <f t="shared" si="5"/>
        <v>-5.415411819965186</v>
      </c>
      <c r="H60" s="17" t="s">
        <v>13</v>
      </c>
    </row>
    <row r="61" spans="1:8" ht="15">
      <c r="A61" s="5" t="s">
        <v>21</v>
      </c>
      <c r="B61" s="60">
        <v>337.43</v>
      </c>
      <c r="C61" s="61">
        <v>375.9</v>
      </c>
      <c r="D61" s="61">
        <v>382.85</v>
      </c>
      <c r="E61" s="61">
        <v>382.78</v>
      </c>
      <c r="F61" s="62">
        <v>379.37</v>
      </c>
      <c r="G61" s="9">
        <f aca="true" t="shared" si="7" ref="G61:G67">F61/E61*100-100</f>
        <v>-0.8908511416479286</v>
      </c>
      <c r="H61" s="9">
        <f t="shared" si="6"/>
        <v>12.429244584061877</v>
      </c>
    </row>
    <row r="62" spans="1:8" ht="15">
      <c r="A62" s="5" t="s">
        <v>31</v>
      </c>
      <c r="B62" s="10" t="s">
        <v>12</v>
      </c>
      <c r="C62" s="18" t="s">
        <v>12</v>
      </c>
      <c r="D62" s="18">
        <v>384.88</v>
      </c>
      <c r="E62" s="18" t="s">
        <v>12</v>
      </c>
      <c r="F62" s="19">
        <v>345.39</v>
      </c>
      <c r="G62" s="9" t="s">
        <v>13</v>
      </c>
      <c r="H62" s="9" t="s">
        <v>13</v>
      </c>
    </row>
    <row r="63" spans="1:8" ht="15">
      <c r="A63" s="13" t="s">
        <v>22</v>
      </c>
      <c r="B63" s="14">
        <v>327.21</v>
      </c>
      <c r="C63" s="20">
        <v>366.47</v>
      </c>
      <c r="D63" s="20">
        <v>376.57</v>
      </c>
      <c r="E63" s="20">
        <v>378.4</v>
      </c>
      <c r="F63" s="21">
        <v>364.3</v>
      </c>
      <c r="G63" s="17">
        <f t="shared" si="7"/>
        <v>-3.726215644820286</v>
      </c>
      <c r="H63" s="17">
        <f t="shared" si="6"/>
        <v>11.335228140949255</v>
      </c>
    </row>
    <row r="64" spans="1:8" ht="15">
      <c r="A64" s="5" t="s">
        <v>23</v>
      </c>
      <c r="B64" s="10">
        <v>233.24</v>
      </c>
      <c r="C64" s="18">
        <v>277.14</v>
      </c>
      <c r="D64" s="18" t="s">
        <v>12</v>
      </c>
      <c r="E64" s="18" t="s">
        <v>12</v>
      </c>
      <c r="F64" s="19">
        <v>242.51</v>
      </c>
      <c r="G64" s="9" t="s">
        <v>13</v>
      </c>
      <c r="H64" s="9">
        <f t="shared" si="6"/>
        <v>3.974446921625784</v>
      </c>
    </row>
    <row r="65" spans="1:8" ht="15">
      <c r="A65" s="5" t="s">
        <v>24</v>
      </c>
      <c r="B65" s="10">
        <v>298.68</v>
      </c>
      <c r="C65" s="18">
        <v>311.25</v>
      </c>
      <c r="D65" s="18">
        <v>315.44</v>
      </c>
      <c r="E65" s="18">
        <v>320.02</v>
      </c>
      <c r="F65" s="19">
        <v>309.11</v>
      </c>
      <c r="G65" s="9">
        <f t="shared" si="7"/>
        <v>-3.409161927379529</v>
      </c>
      <c r="H65" s="9">
        <f t="shared" si="6"/>
        <v>3.4920316057318814</v>
      </c>
    </row>
    <row r="66" spans="1:8" ht="15">
      <c r="A66" s="5" t="s">
        <v>25</v>
      </c>
      <c r="B66" s="10">
        <v>275.26</v>
      </c>
      <c r="C66" s="18">
        <v>345.06</v>
      </c>
      <c r="D66" s="18">
        <v>326.83</v>
      </c>
      <c r="E66" s="18">
        <v>327.6</v>
      </c>
      <c r="F66" s="19">
        <v>321.68</v>
      </c>
      <c r="G66" s="9">
        <f t="shared" si="7"/>
        <v>-1.8070818070818149</v>
      </c>
      <c r="H66" s="9">
        <f t="shared" si="6"/>
        <v>16.8640558017874</v>
      </c>
    </row>
    <row r="67" spans="1:8" ht="15">
      <c r="A67" s="13" t="s">
        <v>26</v>
      </c>
      <c r="B67" s="63">
        <v>285.04</v>
      </c>
      <c r="C67" s="23">
        <v>320.62</v>
      </c>
      <c r="D67" s="23">
        <v>318.97</v>
      </c>
      <c r="E67" s="23">
        <v>320.99</v>
      </c>
      <c r="F67" s="24">
        <v>301.68</v>
      </c>
      <c r="G67" s="17">
        <f t="shared" si="7"/>
        <v>-6.015763730957346</v>
      </c>
      <c r="H67" s="17">
        <f>(F67/B67-1)*100</f>
        <v>5.837777154083623</v>
      </c>
    </row>
    <row r="68" spans="1:8" ht="15">
      <c r="A68" s="64" t="s">
        <v>27</v>
      </c>
      <c r="B68" s="65">
        <v>331.31</v>
      </c>
      <c r="C68" s="65">
        <v>359.84</v>
      </c>
      <c r="D68" s="65">
        <v>363.38</v>
      </c>
      <c r="E68" s="65">
        <v>381.56</v>
      </c>
      <c r="F68" s="65">
        <v>365.26</v>
      </c>
      <c r="G68" s="66">
        <f>F68/E68*100-100</f>
        <v>-4.2719362616626455</v>
      </c>
      <c r="H68" s="67">
        <f>(F68/B68-1)*100</f>
        <v>10.24720050707797</v>
      </c>
    </row>
    <row r="69" spans="1:8" ht="15">
      <c r="A69" s="68" t="s">
        <v>33</v>
      </c>
      <c r="B69" s="69">
        <v>356.93</v>
      </c>
      <c r="C69" s="70">
        <v>365.3</v>
      </c>
      <c r="D69" s="70">
        <v>364.93</v>
      </c>
      <c r="E69" s="70">
        <v>373.57</v>
      </c>
      <c r="F69" s="70">
        <v>365.72</v>
      </c>
      <c r="G69" s="71">
        <f>F69/E69*100-100</f>
        <v>-2.1013464678641185</v>
      </c>
      <c r="H69" s="72">
        <f>(F69/B69-1)*100</f>
        <v>2.462667749978986</v>
      </c>
    </row>
    <row r="70" spans="1:8" ht="15">
      <c r="A70" s="73"/>
      <c r="C70" s="73"/>
      <c r="D70" s="73"/>
      <c r="E70" s="73"/>
      <c r="F70" s="73"/>
      <c r="G70" s="73"/>
      <c r="H70" s="73"/>
    </row>
    <row r="71" spans="1:8" ht="15">
      <c r="A71" s="74" t="s">
        <v>34</v>
      </c>
      <c r="B71" s="74"/>
      <c r="C71" s="74"/>
      <c r="D71" s="74"/>
      <c r="E71" s="74"/>
      <c r="F71" s="74"/>
      <c r="G71" s="74"/>
      <c r="H71" s="75"/>
    </row>
    <row r="72" spans="1:8" ht="15">
      <c r="A72" s="76" t="s">
        <v>35</v>
      </c>
      <c r="B72" s="74"/>
      <c r="C72" s="74"/>
      <c r="D72" s="74"/>
      <c r="E72" s="74"/>
      <c r="F72" s="74"/>
      <c r="G72" s="74"/>
      <c r="H72" s="75"/>
    </row>
    <row r="73" spans="1:8" ht="15">
      <c r="A73" s="74" t="s">
        <v>36</v>
      </c>
      <c r="B73" s="74"/>
      <c r="C73" s="74"/>
      <c r="D73" s="74"/>
      <c r="E73" s="74"/>
      <c r="F73" s="74"/>
      <c r="G73" s="74"/>
      <c r="H73" s="75"/>
    </row>
    <row r="74" spans="1:8" ht="15">
      <c r="A74" s="74" t="s">
        <v>37</v>
      </c>
      <c r="B74" s="74"/>
      <c r="C74" s="74"/>
      <c r="D74" s="74"/>
      <c r="E74" s="74"/>
      <c r="F74" s="74"/>
      <c r="G74" s="74"/>
      <c r="H74" s="77"/>
    </row>
    <row r="75" ht="15">
      <c r="A75" s="78"/>
    </row>
    <row r="76" spans="1:6" ht="15">
      <c r="A76" s="74"/>
      <c r="F76" s="79" t="s">
        <v>38</v>
      </c>
    </row>
    <row r="77" ht="15">
      <c r="F77" s="79" t="s">
        <v>39</v>
      </c>
    </row>
  </sheetData>
  <sheetProtection/>
  <mergeCells count="8">
    <mergeCell ref="A37:H37"/>
    <mergeCell ref="A53:H53"/>
    <mergeCell ref="A2:H2"/>
    <mergeCell ref="A4:A5"/>
    <mergeCell ref="C4:F4"/>
    <mergeCell ref="G4:H4"/>
    <mergeCell ref="A6:H6"/>
    <mergeCell ref="A22:H22"/>
  </mergeCells>
  <printOptions/>
  <pageMargins left="0.7" right="0.7" top="0.75" bottom="0.75" header="0.3" footer="0.3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2023-03-09T07:36:14Z</dcterms:created>
  <dcterms:modified xsi:type="dcterms:W3CDTF">2023-03-09T09:43:27Z</dcterms:modified>
  <cp:category/>
  <cp:version/>
  <cp:contentType/>
  <cp:contentStatus/>
</cp:coreProperties>
</file>