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kovas\"/>
    </mc:Choice>
  </mc:AlternateContent>
  <xr:revisionPtr revIDLastSave="0" documentId="8_{5CAF8B50-66CF-419B-87AA-B5CC0EBE87EB}" xr6:coauthVersionLast="47" xr6:coauthVersionMax="47" xr10:uidLastSave="{00000000-0000-0000-0000-000000000000}"/>
  <bookViews>
    <workbookView xWindow="-120" yWindow="-120" windowWidth="29040" windowHeight="17640" xr2:uid="{C5BB4768-70E2-49FA-A0A8-882F2918FB0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1" l="1"/>
  <c r="O32" i="1"/>
  <c r="K32" i="1"/>
  <c r="J32" i="1"/>
  <c r="F32" i="1"/>
  <c r="E32" i="1"/>
  <c r="P31" i="1"/>
  <c r="O31" i="1"/>
  <c r="K31" i="1"/>
  <c r="J31" i="1"/>
  <c r="F31" i="1"/>
  <c r="O30" i="1"/>
  <c r="P29" i="1"/>
  <c r="O29" i="1"/>
  <c r="K29" i="1"/>
  <c r="P28" i="1"/>
  <c r="O28" i="1"/>
  <c r="K28" i="1"/>
  <c r="J28" i="1"/>
  <c r="P25" i="1"/>
  <c r="O25" i="1"/>
  <c r="K25" i="1"/>
  <c r="J25" i="1"/>
  <c r="P22" i="1"/>
  <c r="O22" i="1"/>
  <c r="J22" i="1"/>
  <c r="P21" i="1"/>
  <c r="O21" i="1"/>
  <c r="K21" i="1"/>
  <c r="J21" i="1"/>
  <c r="O20" i="1"/>
  <c r="E20" i="1"/>
  <c r="P19" i="1"/>
  <c r="O19" i="1"/>
  <c r="K19" i="1"/>
  <c r="J19" i="1"/>
  <c r="E19" i="1"/>
  <c r="P18" i="1"/>
  <c r="O18" i="1"/>
  <c r="O17" i="1"/>
  <c r="J17" i="1"/>
  <c r="P16" i="1"/>
  <c r="O16" i="1"/>
  <c r="K16" i="1"/>
  <c r="J16" i="1"/>
  <c r="O15" i="1"/>
  <c r="P14" i="1"/>
  <c r="O14" i="1"/>
  <c r="K14" i="1"/>
  <c r="J14" i="1"/>
  <c r="F14" i="1"/>
  <c r="E14" i="1"/>
  <c r="P13" i="1"/>
  <c r="O13" i="1"/>
  <c r="K13" i="1"/>
  <c r="J13" i="1"/>
  <c r="F13" i="1"/>
  <c r="E13" i="1"/>
  <c r="P12" i="1"/>
  <c r="O12" i="1"/>
  <c r="K12" i="1"/>
  <c r="J12" i="1"/>
  <c r="F12" i="1"/>
  <c r="E12" i="1"/>
  <c r="P11" i="1"/>
  <c r="O11" i="1"/>
  <c r="K11" i="1"/>
  <c r="J11" i="1"/>
  <c r="F11" i="1"/>
  <c r="E11" i="1"/>
  <c r="P10" i="1"/>
  <c r="O10" i="1"/>
  <c r="K10" i="1"/>
  <c r="J10" i="1"/>
  <c r="F10" i="1"/>
  <c r="E10" i="1"/>
  <c r="P9" i="1"/>
  <c r="O9" i="1"/>
  <c r="K9" i="1"/>
  <c r="J9" i="1"/>
  <c r="F9" i="1"/>
  <c r="E9" i="1"/>
  <c r="P8" i="1"/>
  <c r="O8" i="1"/>
  <c r="K8" i="1"/>
  <c r="J8" i="1"/>
  <c r="F8" i="1"/>
  <c r="E8" i="1"/>
</calcChain>
</file>

<file path=xl/sharedStrings.xml><?xml version="1.0" encoding="utf-8"?>
<sst xmlns="http://schemas.openxmlformats.org/spreadsheetml/2006/main" count="112" uniqueCount="34">
  <si>
    <t>Grūdų ir rapsų laikinojo saugojimo kiekiai Lietuvoje 2022 m. vasario–2023 m. vasario mėn., tonomis</t>
  </si>
  <si>
    <t>Priimta laikinai saugoti, t</t>
  </si>
  <si>
    <t>Pokytis, %</t>
  </si>
  <si>
    <t>Išduota iš laikinojo saugojimo, t</t>
  </si>
  <si>
    <t>Kiekis mėnesio pabaigoje, t</t>
  </si>
  <si>
    <t>mėnesio*</t>
  </si>
  <si>
    <t>metų**</t>
  </si>
  <si>
    <t>vasaris</t>
  </si>
  <si>
    <t>sausis</t>
  </si>
  <si>
    <t xml:space="preserve">Javai, iš viso </t>
  </si>
  <si>
    <t>Kviečiai</t>
  </si>
  <si>
    <t xml:space="preserve">   ekstra</t>
  </si>
  <si>
    <t xml:space="preserve">   I klasės </t>
  </si>
  <si>
    <t xml:space="preserve">   II klasės </t>
  </si>
  <si>
    <t xml:space="preserve">   III klasės </t>
  </si>
  <si>
    <t xml:space="preserve">   IV klasės </t>
  </si>
  <si>
    <t xml:space="preserve">   spelta</t>
  </si>
  <si>
    <t>-</t>
  </si>
  <si>
    <t>Rugiai</t>
  </si>
  <si>
    <t>Miežiai</t>
  </si>
  <si>
    <t xml:space="preserve">   salykliniai </t>
  </si>
  <si>
    <t xml:space="preserve">Avižos </t>
  </si>
  <si>
    <t>Grikiai</t>
  </si>
  <si>
    <t xml:space="preserve">Kvietrugiai </t>
  </si>
  <si>
    <t>Kukurūzai</t>
  </si>
  <si>
    <t>Javų mišiniai</t>
  </si>
  <si>
    <t>Kiti grūdai</t>
  </si>
  <si>
    <t xml:space="preserve">Žirniai </t>
  </si>
  <si>
    <t>Pupos</t>
  </si>
  <si>
    <t xml:space="preserve">Rapsai </t>
  </si>
  <si>
    <t>Iš viso:</t>
  </si>
  <si>
    <t>* lyginant 2023 m. vasario mėn. su 2023 m. sausio mėn.</t>
  </si>
  <si>
    <t>** lyginant 2023 m. vasario mėn. su 2022 m. vasario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</si>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</sst>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/>
      <right style="medium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24994659260841701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/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/>
      <diagonal/>
    </border>
    <border>
      <left style="thin">
        <color theme="0" tint="-0.24994659260841701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medium">
        <color indexed="22"/>
      </right>
      <top style="thin">
        <color indexed="22"/>
      </top>
      <bottom/>
      <diagonal/>
    </border>
    <border>
      <left/>
      <right style="medium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medium">
        <color indexed="22"/>
      </right>
      <top/>
      <bottom/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/>
      <diagonal/>
    </border>
    <border>
      <left style="medium">
        <color indexed="22"/>
      </left>
      <right/>
      <top/>
      <bottom style="thin">
        <color indexed="22"/>
      </bottom>
      <diagonal/>
    </border>
    <border>
      <left/>
      <right style="medium">
        <color indexed="22"/>
      </right>
      <top/>
      <bottom style="thin">
        <color theme="0" tint="-0.24994659260841701"/>
      </bottom>
      <diagonal/>
    </border>
    <border>
      <left style="medium">
        <color indexed="22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/>
      <diagonal/>
    </border>
    <border>
      <left style="medium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medium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left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left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left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 wrapText="1"/>
    </xf>
    <xf numFmtId="4" fontId="6" fillId="0" borderId="35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center" vertical="center" wrapText="1"/>
    </xf>
    <xf numFmtId="4" fontId="5" fillId="0" borderId="40" xfId="0" applyNumberFormat="1" applyFont="1" applyBorder="1" applyAlignment="1">
      <alignment horizontal="center" vertical="center" wrapText="1"/>
    </xf>
    <xf numFmtId="4" fontId="6" fillId="0" borderId="41" xfId="0" applyNumberFormat="1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center" vertical="center" wrapText="1"/>
    </xf>
    <xf numFmtId="4" fontId="6" fillId="0" borderId="42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5" fillId="0" borderId="42" xfId="0" applyNumberFormat="1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left" vertical="center" wrapText="1"/>
    </xf>
    <xf numFmtId="4" fontId="6" fillId="0" borderId="44" xfId="0" applyNumberFormat="1" applyFont="1" applyBorder="1" applyAlignment="1">
      <alignment horizontal="center" vertical="center" wrapText="1"/>
    </xf>
    <xf numFmtId="4" fontId="6" fillId="0" borderId="45" xfId="0" applyNumberFormat="1" applyFont="1" applyBorder="1" applyAlignment="1">
      <alignment horizontal="center" vertical="center" wrapText="1"/>
    </xf>
    <xf numFmtId="4" fontId="6" fillId="0" borderId="46" xfId="0" applyNumberFormat="1" applyFont="1" applyBorder="1" applyAlignment="1">
      <alignment horizontal="center" vertical="center" wrapText="1"/>
    </xf>
    <xf numFmtId="164" fontId="3" fillId="0" borderId="47" xfId="0" applyNumberFormat="1" applyFont="1" applyBorder="1" applyAlignment="1">
      <alignment horizontal="left" vertical="center" wrapText="1"/>
    </xf>
    <xf numFmtId="4" fontId="6" fillId="0" borderId="48" xfId="0" applyNumberFormat="1" applyFont="1" applyBorder="1" applyAlignment="1">
      <alignment horizontal="center" vertical="center" wrapText="1"/>
    </xf>
    <xf numFmtId="4" fontId="6" fillId="0" borderId="49" xfId="0" applyNumberFormat="1" applyFont="1" applyBorder="1" applyAlignment="1">
      <alignment horizontal="center" vertical="center" wrapText="1"/>
    </xf>
    <xf numFmtId="4" fontId="6" fillId="0" borderId="50" xfId="0" applyNumberFormat="1" applyFont="1" applyBorder="1" applyAlignment="1">
      <alignment horizontal="center" vertical="center" wrapText="1"/>
    </xf>
    <xf numFmtId="4" fontId="6" fillId="0" borderId="51" xfId="0" applyNumberFormat="1" applyFont="1" applyBorder="1" applyAlignment="1">
      <alignment horizontal="center" vertical="center" wrapText="1"/>
    </xf>
    <xf numFmtId="4" fontId="6" fillId="0" borderId="52" xfId="0" applyNumberFormat="1" applyFont="1" applyBorder="1" applyAlignment="1">
      <alignment horizontal="center" vertical="center" wrapText="1"/>
    </xf>
    <xf numFmtId="4" fontId="6" fillId="0" borderId="53" xfId="0" applyNumberFormat="1" applyFont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right" vertical="center"/>
    </xf>
    <xf numFmtId="4" fontId="5" fillId="2" borderId="54" xfId="0" applyNumberFormat="1" applyFont="1" applyFill="1" applyBorder="1" applyAlignment="1">
      <alignment horizontal="center" vertical="center"/>
    </xf>
    <xf numFmtId="4" fontId="5" fillId="2" borderId="55" xfId="0" applyNumberFormat="1" applyFont="1" applyFill="1" applyBorder="1" applyAlignment="1">
      <alignment horizontal="center" vertical="center"/>
    </xf>
    <xf numFmtId="4" fontId="5" fillId="2" borderId="56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0B9B8-2E8C-47B4-8365-919246598926}">
  <dimension ref="A1:P35"/>
  <sheetViews>
    <sheetView showGridLines="0" tabSelected="1" zoomScale="115" zoomScaleNormal="115" workbookViewId="0">
      <selection activeCell="P31" sqref="P31"/>
    </sheetView>
  </sheetViews>
  <sheetFormatPr defaultRowHeight="15" x14ac:dyDescent="0.25"/>
  <cols>
    <col min="1" max="1" width="13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3"/>
      <c r="B5" s="4" t="s">
        <v>1</v>
      </c>
      <c r="C5" s="5"/>
      <c r="D5" s="6"/>
      <c r="E5" s="7" t="s">
        <v>2</v>
      </c>
      <c r="F5" s="3"/>
      <c r="G5" s="4" t="s">
        <v>3</v>
      </c>
      <c r="H5" s="5"/>
      <c r="I5" s="6"/>
      <c r="J5" s="7" t="s">
        <v>2</v>
      </c>
      <c r="K5" s="3"/>
      <c r="L5" s="4" t="s">
        <v>4</v>
      </c>
      <c r="M5" s="5"/>
      <c r="N5" s="6"/>
      <c r="O5" s="7" t="s">
        <v>2</v>
      </c>
      <c r="P5" s="3"/>
    </row>
    <row r="6" spans="1:16" x14ac:dyDescent="0.25">
      <c r="A6" s="8"/>
      <c r="B6" s="9">
        <v>2022</v>
      </c>
      <c r="C6" s="10">
        <v>2023</v>
      </c>
      <c r="D6" s="11"/>
      <c r="E6" s="12" t="s">
        <v>5</v>
      </c>
      <c r="F6" s="13" t="s">
        <v>6</v>
      </c>
      <c r="G6" s="9">
        <v>2022</v>
      </c>
      <c r="H6" s="10">
        <v>2023</v>
      </c>
      <c r="I6" s="11"/>
      <c r="J6" s="12" t="s">
        <v>5</v>
      </c>
      <c r="K6" s="13" t="s">
        <v>6</v>
      </c>
      <c r="L6" s="9">
        <v>2022</v>
      </c>
      <c r="M6" s="10">
        <v>2023</v>
      </c>
      <c r="N6" s="11"/>
      <c r="O6" s="12" t="s">
        <v>5</v>
      </c>
      <c r="P6" s="13" t="s">
        <v>6</v>
      </c>
    </row>
    <row r="7" spans="1:16" x14ac:dyDescent="0.25">
      <c r="A7" s="14"/>
      <c r="B7" s="15" t="s">
        <v>7</v>
      </c>
      <c r="C7" s="15" t="s">
        <v>8</v>
      </c>
      <c r="D7" s="15" t="s">
        <v>7</v>
      </c>
      <c r="E7" s="16"/>
      <c r="F7" s="17"/>
      <c r="G7" s="15" t="s">
        <v>7</v>
      </c>
      <c r="H7" s="15" t="s">
        <v>8</v>
      </c>
      <c r="I7" s="15" t="s">
        <v>7</v>
      </c>
      <c r="J7" s="16"/>
      <c r="K7" s="17"/>
      <c r="L7" s="15" t="s">
        <v>7</v>
      </c>
      <c r="M7" s="15" t="s">
        <v>8</v>
      </c>
      <c r="N7" s="15" t="s">
        <v>7</v>
      </c>
      <c r="O7" s="16"/>
      <c r="P7" s="17"/>
    </row>
    <row r="8" spans="1:16" x14ac:dyDescent="0.25">
      <c r="A8" s="18" t="s">
        <v>9</v>
      </c>
      <c r="B8" s="19">
        <v>13372.781999999999</v>
      </c>
      <c r="C8" s="20">
        <v>14163.031000000001</v>
      </c>
      <c r="D8" s="21">
        <v>9971.6180000000004</v>
      </c>
      <c r="E8" s="22">
        <f t="shared" ref="E8:E32" si="0">((D8*100)/C8)-100</f>
        <v>-29.594039580934336</v>
      </c>
      <c r="F8" s="23">
        <f t="shared" ref="F8:F32" si="1">((D8*100)/B8)-100</f>
        <v>-25.433481230756612</v>
      </c>
      <c r="G8" s="19">
        <v>25426.686000000002</v>
      </c>
      <c r="H8" s="20">
        <v>26923.608</v>
      </c>
      <c r="I8" s="21">
        <v>42690.464</v>
      </c>
      <c r="J8" s="22">
        <f t="shared" ref="J8:J31" si="2">((I8*100)/H8)-100</f>
        <v>58.561452833513272</v>
      </c>
      <c r="K8" s="23">
        <f t="shared" ref="K8:K32" si="3">((I8*100)/G8)-100</f>
        <v>67.896296041096349</v>
      </c>
      <c r="L8" s="19">
        <v>34710.824000000001</v>
      </c>
      <c r="M8" s="20">
        <v>131454.85999999999</v>
      </c>
      <c r="N8" s="21">
        <v>98736.013999999996</v>
      </c>
      <c r="O8" s="22">
        <f t="shared" ref="O8:O32" si="4">((N8*100)/M8)-100</f>
        <v>-24.889795630226217</v>
      </c>
      <c r="P8" s="24">
        <f t="shared" ref="P8:P32" si="5">((N8*100)/L8)-100</f>
        <v>184.4530973969388</v>
      </c>
    </row>
    <row r="9" spans="1:16" x14ac:dyDescent="0.25">
      <c r="A9" s="25" t="s">
        <v>10</v>
      </c>
      <c r="B9" s="19">
        <v>13319.722</v>
      </c>
      <c r="C9" s="20">
        <v>13409.491</v>
      </c>
      <c r="D9" s="21">
        <v>9791.3330000000005</v>
      </c>
      <c r="E9" s="22">
        <f t="shared" si="0"/>
        <v>-26.982068148597136</v>
      </c>
      <c r="F9" s="26">
        <f t="shared" si="1"/>
        <v>-26.489959775436745</v>
      </c>
      <c r="G9" s="19">
        <v>24328.303</v>
      </c>
      <c r="H9" s="20">
        <v>23096.145</v>
      </c>
      <c r="I9" s="21">
        <v>38653.434000000001</v>
      </c>
      <c r="J9" s="22">
        <f t="shared" si="2"/>
        <v>67.358812477147154</v>
      </c>
      <c r="K9" s="26">
        <f t="shared" si="3"/>
        <v>58.882573930454583</v>
      </c>
      <c r="L9" s="19">
        <v>32249.491000000002</v>
      </c>
      <c r="M9" s="20">
        <v>120376.13099999999</v>
      </c>
      <c r="N9" s="21">
        <v>91514.03</v>
      </c>
      <c r="O9" s="22">
        <f t="shared" si="4"/>
        <v>-23.976597985193592</v>
      </c>
      <c r="P9" s="22">
        <f t="shared" si="5"/>
        <v>183.76891281787982</v>
      </c>
    </row>
    <row r="10" spans="1:16" x14ac:dyDescent="0.25">
      <c r="A10" s="27" t="s">
        <v>11</v>
      </c>
      <c r="B10" s="28">
        <v>1044.7</v>
      </c>
      <c r="C10" s="29">
        <v>53.98</v>
      </c>
      <c r="D10" s="30">
        <v>134.80000000000001</v>
      </c>
      <c r="E10" s="31">
        <f t="shared" si="0"/>
        <v>149.72211930344577</v>
      </c>
      <c r="F10" s="32">
        <f t="shared" si="1"/>
        <v>-87.096774193548384</v>
      </c>
      <c r="G10" s="28">
        <v>1674.348</v>
      </c>
      <c r="H10" s="29">
        <v>281.39999999999998</v>
      </c>
      <c r="I10" s="30">
        <v>526.17499999999995</v>
      </c>
      <c r="J10" s="31">
        <f t="shared" si="2"/>
        <v>86.984719260838659</v>
      </c>
      <c r="K10" s="32">
        <f t="shared" si="3"/>
        <v>-68.574334606664806</v>
      </c>
      <c r="L10" s="28">
        <v>2764.5210000000002</v>
      </c>
      <c r="M10" s="29">
        <v>1224.2570000000001</v>
      </c>
      <c r="N10" s="30">
        <v>832.88199999999995</v>
      </c>
      <c r="O10" s="31">
        <f t="shared" si="4"/>
        <v>-31.968369386493208</v>
      </c>
      <c r="P10" s="31">
        <f t="shared" si="5"/>
        <v>-69.872466152364197</v>
      </c>
    </row>
    <row r="11" spans="1:16" x14ac:dyDescent="0.25">
      <c r="A11" s="33" t="s">
        <v>12</v>
      </c>
      <c r="B11" s="28">
        <v>2873.2139999999999</v>
      </c>
      <c r="C11" s="34">
        <v>3361.3910000000001</v>
      </c>
      <c r="D11" s="35">
        <v>1865.193</v>
      </c>
      <c r="E11" s="36">
        <f t="shared" si="0"/>
        <v>-44.511275242897959</v>
      </c>
      <c r="F11" s="37">
        <f t="shared" si="1"/>
        <v>-35.083394414756441</v>
      </c>
      <c r="G11" s="28">
        <v>7039.1130000000003</v>
      </c>
      <c r="H11" s="34">
        <v>3489.3989999999999</v>
      </c>
      <c r="I11" s="35">
        <v>4492.0140000000001</v>
      </c>
      <c r="J11" s="36">
        <f t="shared" si="2"/>
        <v>28.7331715289653</v>
      </c>
      <c r="K11" s="37">
        <f t="shared" si="3"/>
        <v>-36.184942619901115</v>
      </c>
      <c r="L11" s="28">
        <v>10017.105</v>
      </c>
      <c r="M11" s="34">
        <v>11348.906000000001</v>
      </c>
      <c r="N11" s="35">
        <v>8722.0849999999991</v>
      </c>
      <c r="O11" s="36">
        <f t="shared" si="4"/>
        <v>-23.146028348459325</v>
      </c>
      <c r="P11" s="36">
        <f t="shared" si="5"/>
        <v>-12.928086508028031</v>
      </c>
    </row>
    <row r="12" spans="1:16" x14ac:dyDescent="0.25">
      <c r="A12" s="33" t="s">
        <v>13</v>
      </c>
      <c r="B12" s="28">
        <v>6130.2579999999998</v>
      </c>
      <c r="C12" s="34">
        <v>7495.3239999999996</v>
      </c>
      <c r="D12" s="35">
        <v>5580.2139999999999</v>
      </c>
      <c r="E12" s="36">
        <f t="shared" si="0"/>
        <v>-25.550730028481752</v>
      </c>
      <c r="F12" s="37">
        <f t="shared" si="1"/>
        <v>-8.9726076781760185</v>
      </c>
      <c r="G12" s="28">
        <v>5883.6090000000004</v>
      </c>
      <c r="H12" s="34">
        <v>11203.108</v>
      </c>
      <c r="I12" s="35">
        <v>21376.361000000001</v>
      </c>
      <c r="J12" s="36">
        <f t="shared" si="2"/>
        <v>90.807417013207413</v>
      </c>
      <c r="K12" s="37">
        <f t="shared" si="3"/>
        <v>263.32055716142929</v>
      </c>
      <c r="L12" s="28">
        <v>10832.066999999999</v>
      </c>
      <c r="M12" s="34">
        <v>59677.159</v>
      </c>
      <c r="N12" s="35">
        <v>43881.012000000002</v>
      </c>
      <c r="O12" s="36">
        <f t="shared" si="4"/>
        <v>-26.46933477513565</v>
      </c>
      <c r="P12" s="36">
        <f t="shared" si="5"/>
        <v>305.10284879146337</v>
      </c>
    </row>
    <row r="13" spans="1:16" x14ac:dyDescent="0.25">
      <c r="A13" s="33" t="s">
        <v>14</v>
      </c>
      <c r="B13" s="28">
        <v>916.01300000000003</v>
      </c>
      <c r="C13" s="34">
        <v>1658.615</v>
      </c>
      <c r="D13" s="35">
        <v>987.10500000000002</v>
      </c>
      <c r="E13" s="36">
        <f t="shared" si="0"/>
        <v>-40.486188777986456</v>
      </c>
      <c r="F13" s="37">
        <f t="shared" si="1"/>
        <v>7.7610252256245218</v>
      </c>
      <c r="G13" s="28">
        <v>3807.3330000000001</v>
      </c>
      <c r="H13" s="34">
        <v>3715.02</v>
      </c>
      <c r="I13" s="35">
        <v>4629.0290000000005</v>
      </c>
      <c r="J13" s="36">
        <f t="shared" si="2"/>
        <v>24.603070777546293</v>
      </c>
      <c r="K13" s="37">
        <f t="shared" si="3"/>
        <v>21.581931499030958</v>
      </c>
      <c r="L13" s="28">
        <v>3298.3719999999998</v>
      </c>
      <c r="M13" s="34">
        <v>20583.256000000001</v>
      </c>
      <c r="N13" s="35">
        <v>16941.331999999999</v>
      </c>
      <c r="O13" s="36">
        <f t="shared" si="4"/>
        <v>-17.693624371187923</v>
      </c>
      <c r="P13" s="36">
        <f t="shared" si="5"/>
        <v>413.6270863322876</v>
      </c>
    </row>
    <row r="14" spans="1:16" x14ac:dyDescent="0.25">
      <c r="A14" s="33" t="s">
        <v>15</v>
      </c>
      <c r="B14" s="28">
        <v>1843.9369999999999</v>
      </c>
      <c r="C14" s="34">
        <v>840.18100000000004</v>
      </c>
      <c r="D14" s="35">
        <v>1224.021</v>
      </c>
      <c r="E14" s="36">
        <f t="shared" si="0"/>
        <v>45.685393980582745</v>
      </c>
      <c r="F14" s="37">
        <f t="shared" si="1"/>
        <v>-33.619152932014487</v>
      </c>
      <c r="G14" s="28">
        <v>5005.8819999999996</v>
      </c>
      <c r="H14" s="34">
        <v>4407.2179999999998</v>
      </c>
      <c r="I14" s="35">
        <v>7629.8549999999996</v>
      </c>
      <c r="J14" s="36">
        <f t="shared" si="2"/>
        <v>73.121797015713781</v>
      </c>
      <c r="K14" s="37">
        <f t="shared" si="3"/>
        <v>52.417795705132505</v>
      </c>
      <c r="L14" s="28">
        <v>5337.4260000000004</v>
      </c>
      <c r="M14" s="34">
        <v>27032.326000000001</v>
      </c>
      <c r="N14" s="35">
        <v>20626.491999999998</v>
      </c>
      <c r="O14" s="36">
        <f t="shared" si="4"/>
        <v>-23.696939730602551</v>
      </c>
      <c r="P14" s="36">
        <f t="shared" si="5"/>
        <v>286.45017279864857</v>
      </c>
    </row>
    <row r="15" spans="1:16" x14ac:dyDescent="0.25">
      <c r="A15" s="33" t="s">
        <v>16</v>
      </c>
      <c r="B15" s="28">
        <v>511.6</v>
      </c>
      <c r="C15" s="34">
        <v>0</v>
      </c>
      <c r="D15" s="35">
        <v>0</v>
      </c>
      <c r="E15" s="36" t="s">
        <v>17</v>
      </c>
      <c r="F15" s="37" t="s">
        <v>17</v>
      </c>
      <c r="G15" s="28">
        <v>918.01800000000003</v>
      </c>
      <c r="H15" s="34">
        <v>0</v>
      </c>
      <c r="I15" s="35">
        <v>0</v>
      </c>
      <c r="J15" s="36" t="s">
        <v>17</v>
      </c>
      <c r="K15" s="37" t="s">
        <v>17</v>
      </c>
      <c r="L15" s="28">
        <v>0</v>
      </c>
      <c r="M15" s="34">
        <v>510.22699999999998</v>
      </c>
      <c r="N15" s="35">
        <v>510.22699999999998</v>
      </c>
      <c r="O15" s="36">
        <f t="shared" si="4"/>
        <v>0</v>
      </c>
      <c r="P15" s="36" t="s">
        <v>17</v>
      </c>
    </row>
    <row r="16" spans="1:16" x14ac:dyDescent="0.25">
      <c r="A16" s="25" t="s">
        <v>18</v>
      </c>
      <c r="B16" s="38">
        <v>0</v>
      </c>
      <c r="C16" s="39">
        <v>0</v>
      </c>
      <c r="D16" s="40">
        <v>0</v>
      </c>
      <c r="E16" s="41" t="s">
        <v>17</v>
      </c>
      <c r="F16" s="42" t="s">
        <v>17</v>
      </c>
      <c r="G16" s="38">
        <v>69.67</v>
      </c>
      <c r="H16" s="39">
        <v>1537.5119999999999</v>
      </c>
      <c r="I16" s="40">
        <v>26.811</v>
      </c>
      <c r="J16" s="41">
        <f t="shared" si="2"/>
        <v>-98.256208732029407</v>
      </c>
      <c r="K16" s="42">
        <f t="shared" si="3"/>
        <v>-61.517152289364148</v>
      </c>
      <c r="L16" s="38">
        <v>210.745</v>
      </c>
      <c r="M16" s="39">
        <v>1057.5250000000001</v>
      </c>
      <c r="N16" s="40">
        <v>1030.7139999999999</v>
      </c>
      <c r="O16" s="41">
        <f t="shared" si="4"/>
        <v>-2.5352592137301855</v>
      </c>
      <c r="P16" s="41">
        <f t="shared" si="5"/>
        <v>389.08111698972687</v>
      </c>
    </row>
    <row r="17" spans="1:16" x14ac:dyDescent="0.25">
      <c r="A17" s="33" t="s">
        <v>12</v>
      </c>
      <c r="B17" s="43">
        <v>0</v>
      </c>
      <c r="C17" s="44">
        <v>0</v>
      </c>
      <c r="D17" s="45">
        <v>0</v>
      </c>
      <c r="E17" s="36" t="s">
        <v>17</v>
      </c>
      <c r="F17" s="37" t="s">
        <v>17</v>
      </c>
      <c r="G17" s="43">
        <v>0</v>
      </c>
      <c r="H17" s="44">
        <v>1451.9490000000001</v>
      </c>
      <c r="I17" s="45">
        <v>26.811</v>
      </c>
      <c r="J17" s="36">
        <f t="shared" si="2"/>
        <v>-98.153447538446599</v>
      </c>
      <c r="K17" s="37" t="s">
        <v>17</v>
      </c>
      <c r="L17" s="43">
        <v>0</v>
      </c>
      <c r="M17" s="44">
        <v>992.42700000000002</v>
      </c>
      <c r="N17" s="45">
        <v>965.61599999999999</v>
      </c>
      <c r="O17" s="36">
        <f t="shared" si="4"/>
        <v>-2.7015589055920515</v>
      </c>
      <c r="P17" s="36" t="s">
        <v>17</v>
      </c>
    </row>
    <row r="18" spans="1:16" x14ac:dyDescent="0.25">
      <c r="A18" s="33" t="s">
        <v>13</v>
      </c>
      <c r="B18" s="46">
        <v>0</v>
      </c>
      <c r="C18" s="47">
        <v>0</v>
      </c>
      <c r="D18" s="48">
        <v>0</v>
      </c>
      <c r="E18" s="36" t="s">
        <v>17</v>
      </c>
      <c r="F18" s="37" t="s">
        <v>17</v>
      </c>
      <c r="G18" s="46">
        <v>69.67</v>
      </c>
      <c r="H18" s="47">
        <v>85.563000000000002</v>
      </c>
      <c r="I18" s="48">
        <v>0</v>
      </c>
      <c r="J18" s="36" t="s">
        <v>17</v>
      </c>
      <c r="K18" s="37" t="s">
        <v>17</v>
      </c>
      <c r="L18" s="46">
        <v>210.745</v>
      </c>
      <c r="M18" s="47">
        <v>65.097999999999999</v>
      </c>
      <c r="N18" s="48">
        <v>65.097999999999999</v>
      </c>
      <c r="O18" s="36">
        <f t="shared" si="4"/>
        <v>0</v>
      </c>
      <c r="P18" s="36">
        <f t="shared" si="5"/>
        <v>-69.110536430283048</v>
      </c>
    </row>
    <row r="19" spans="1:16" x14ac:dyDescent="0.25">
      <c r="A19" s="25" t="s">
        <v>19</v>
      </c>
      <c r="B19" s="49">
        <v>0</v>
      </c>
      <c r="C19" s="20">
        <v>753.54</v>
      </c>
      <c r="D19" s="21">
        <v>180.285</v>
      </c>
      <c r="E19" s="41">
        <f t="shared" si="0"/>
        <v>-76.074926347639149</v>
      </c>
      <c r="F19" s="42" t="s">
        <v>17</v>
      </c>
      <c r="G19" s="49">
        <v>555.03</v>
      </c>
      <c r="H19" s="20">
        <v>1398.16</v>
      </c>
      <c r="I19" s="21">
        <v>2565.098</v>
      </c>
      <c r="J19" s="41">
        <f t="shared" si="2"/>
        <v>83.462407735881413</v>
      </c>
      <c r="K19" s="42">
        <f t="shared" si="3"/>
        <v>362.15483847719941</v>
      </c>
      <c r="L19" s="49">
        <v>919.03200000000004</v>
      </c>
      <c r="M19" s="20">
        <v>7838.9960000000001</v>
      </c>
      <c r="N19" s="21">
        <v>5454.183</v>
      </c>
      <c r="O19" s="41">
        <f t="shared" si="4"/>
        <v>-30.422429096787383</v>
      </c>
      <c r="P19" s="41">
        <f t="shared" si="5"/>
        <v>493.47041234690414</v>
      </c>
    </row>
    <row r="20" spans="1:16" x14ac:dyDescent="0.25">
      <c r="A20" s="33" t="s">
        <v>12</v>
      </c>
      <c r="B20" s="28">
        <v>0</v>
      </c>
      <c r="C20" s="34">
        <v>530.54</v>
      </c>
      <c r="D20" s="35">
        <v>180.285</v>
      </c>
      <c r="E20" s="36">
        <f t="shared" si="0"/>
        <v>-66.018584838089481</v>
      </c>
      <c r="F20" s="37" t="s">
        <v>17</v>
      </c>
      <c r="G20" s="28">
        <v>0</v>
      </c>
      <c r="H20" s="34">
        <v>0</v>
      </c>
      <c r="I20" s="35">
        <v>0</v>
      </c>
      <c r="J20" s="36" t="s">
        <v>17</v>
      </c>
      <c r="K20" s="37" t="s">
        <v>17</v>
      </c>
      <c r="L20" s="28">
        <v>0</v>
      </c>
      <c r="M20" s="34">
        <v>793.077</v>
      </c>
      <c r="N20" s="35">
        <v>973.36199999999997</v>
      </c>
      <c r="O20" s="36">
        <f t="shared" si="4"/>
        <v>22.732345030810379</v>
      </c>
      <c r="P20" s="36" t="s">
        <v>17</v>
      </c>
    </row>
    <row r="21" spans="1:16" x14ac:dyDescent="0.25">
      <c r="A21" s="33" t="s">
        <v>13</v>
      </c>
      <c r="B21" s="28">
        <v>0</v>
      </c>
      <c r="C21" s="34">
        <v>223</v>
      </c>
      <c r="D21" s="35">
        <v>0</v>
      </c>
      <c r="E21" s="36" t="s">
        <v>17</v>
      </c>
      <c r="F21" s="37" t="s">
        <v>17</v>
      </c>
      <c r="G21" s="28">
        <v>555.03</v>
      </c>
      <c r="H21" s="34">
        <v>1006.16</v>
      </c>
      <c r="I21" s="35">
        <v>1951.098</v>
      </c>
      <c r="J21" s="36">
        <f t="shared" si="2"/>
        <v>93.915281863719486</v>
      </c>
      <c r="K21" s="37">
        <f t="shared" si="3"/>
        <v>251.53018755742931</v>
      </c>
      <c r="L21" s="28">
        <v>510.03199999999998</v>
      </c>
      <c r="M21" s="34">
        <v>5169.9189999999999</v>
      </c>
      <c r="N21" s="35">
        <v>3218.8209999999999</v>
      </c>
      <c r="O21" s="36">
        <f t="shared" si="4"/>
        <v>-37.739430733827746</v>
      </c>
      <c r="P21" s="36">
        <f t="shared" si="5"/>
        <v>531.10177400633688</v>
      </c>
    </row>
    <row r="22" spans="1:16" x14ac:dyDescent="0.25">
      <c r="A22" s="50" t="s">
        <v>20</v>
      </c>
      <c r="B22" s="51">
        <v>0</v>
      </c>
      <c r="C22" s="52">
        <v>0</v>
      </c>
      <c r="D22" s="53">
        <v>0</v>
      </c>
      <c r="E22" s="36" t="s">
        <v>17</v>
      </c>
      <c r="F22" s="37" t="s">
        <v>17</v>
      </c>
      <c r="G22" s="51">
        <v>0</v>
      </c>
      <c r="H22" s="52">
        <v>392</v>
      </c>
      <c r="I22" s="53">
        <v>614</v>
      </c>
      <c r="J22" s="36">
        <f t="shared" si="2"/>
        <v>56.632653061224488</v>
      </c>
      <c r="K22" s="37" t="s">
        <v>17</v>
      </c>
      <c r="L22" s="51">
        <v>409</v>
      </c>
      <c r="M22" s="52">
        <v>1876</v>
      </c>
      <c r="N22" s="53">
        <v>1262</v>
      </c>
      <c r="O22" s="36">
        <f t="shared" si="4"/>
        <v>-32.72921108742004</v>
      </c>
      <c r="P22" s="36">
        <f t="shared" si="5"/>
        <v>208.55745721271393</v>
      </c>
    </row>
    <row r="23" spans="1:16" x14ac:dyDescent="0.25">
      <c r="A23" s="54" t="s">
        <v>21</v>
      </c>
      <c r="B23" s="55">
        <v>0</v>
      </c>
      <c r="C23" s="56">
        <v>0</v>
      </c>
      <c r="D23" s="57">
        <v>0</v>
      </c>
      <c r="E23" s="58" t="s">
        <v>17</v>
      </c>
      <c r="F23" s="59" t="s">
        <v>17</v>
      </c>
      <c r="G23" s="55">
        <v>53.408000000000001</v>
      </c>
      <c r="H23" s="56">
        <v>0</v>
      </c>
      <c r="I23" s="57">
        <v>0</v>
      </c>
      <c r="J23" s="58" t="s">
        <v>17</v>
      </c>
      <c r="K23" s="59" t="s">
        <v>17</v>
      </c>
      <c r="L23" s="55">
        <v>0</v>
      </c>
      <c r="M23" s="56">
        <v>0</v>
      </c>
      <c r="N23" s="57">
        <v>0</v>
      </c>
      <c r="O23" s="58" t="s">
        <v>17</v>
      </c>
      <c r="P23" s="58" t="s">
        <v>17</v>
      </c>
    </row>
    <row r="24" spans="1:16" x14ac:dyDescent="0.25">
      <c r="A24" s="33" t="s">
        <v>22</v>
      </c>
      <c r="B24" s="28">
        <v>0</v>
      </c>
      <c r="C24" s="34">
        <v>0</v>
      </c>
      <c r="D24" s="35">
        <v>0</v>
      </c>
      <c r="E24" s="60" t="s">
        <v>17</v>
      </c>
      <c r="F24" s="37" t="s">
        <v>17</v>
      </c>
      <c r="G24" s="28">
        <v>0</v>
      </c>
      <c r="H24" s="34">
        <v>0</v>
      </c>
      <c r="I24" s="35">
        <v>0</v>
      </c>
      <c r="J24" s="60" t="s">
        <v>17</v>
      </c>
      <c r="K24" s="37" t="s">
        <v>17</v>
      </c>
      <c r="L24" s="28">
        <v>0</v>
      </c>
      <c r="M24" s="34">
        <v>0</v>
      </c>
      <c r="N24" s="35">
        <v>0</v>
      </c>
      <c r="O24" s="60" t="s">
        <v>17</v>
      </c>
      <c r="P24" s="36" t="s">
        <v>17</v>
      </c>
    </row>
    <row r="25" spans="1:16" x14ac:dyDescent="0.25">
      <c r="A25" s="33" t="s">
        <v>23</v>
      </c>
      <c r="B25" s="28">
        <v>53.06</v>
      </c>
      <c r="C25" s="34">
        <v>0</v>
      </c>
      <c r="D25" s="35">
        <v>0</v>
      </c>
      <c r="E25" s="36" t="s">
        <v>17</v>
      </c>
      <c r="F25" s="37" t="s">
        <v>17</v>
      </c>
      <c r="G25" s="28">
        <v>249.34</v>
      </c>
      <c r="H25" s="34">
        <v>60.4</v>
      </c>
      <c r="I25" s="35">
        <v>153.44900000000001</v>
      </c>
      <c r="J25" s="36">
        <f t="shared" si="2"/>
        <v>154.05463576158942</v>
      </c>
      <c r="K25" s="37">
        <f t="shared" si="3"/>
        <v>-38.457928932381485</v>
      </c>
      <c r="L25" s="28">
        <v>809.90099999999995</v>
      </c>
      <c r="M25" s="34">
        <v>881.74800000000005</v>
      </c>
      <c r="N25" s="35">
        <v>728.29899999999998</v>
      </c>
      <c r="O25" s="36">
        <f t="shared" si="4"/>
        <v>-17.402818038714017</v>
      </c>
      <c r="P25" s="36">
        <f t="shared" si="5"/>
        <v>-10.075552444064158</v>
      </c>
    </row>
    <row r="26" spans="1:16" x14ac:dyDescent="0.25">
      <c r="A26" s="33" t="s">
        <v>24</v>
      </c>
      <c r="B26" s="28">
        <v>0</v>
      </c>
      <c r="C26" s="34">
        <v>0</v>
      </c>
      <c r="D26" s="35">
        <v>0</v>
      </c>
      <c r="E26" s="36" t="s">
        <v>17</v>
      </c>
      <c r="F26" s="37" t="s">
        <v>17</v>
      </c>
      <c r="G26" s="28">
        <v>0</v>
      </c>
      <c r="H26" s="34">
        <v>0</v>
      </c>
      <c r="I26" s="35">
        <v>0</v>
      </c>
      <c r="J26" s="36" t="s">
        <v>17</v>
      </c>
      <c r="K26" s="37" t="s">
        <v>17</v>
      </c>
      <c r="L26" s="28">
        <v>321.59899999999999</v>
      </c>
      <c r="M26" s="34">
        <v>0</v>
      </c>
      <c r="N26" s="35">
        <v>0</v>
      </c>
      <c r="O26" s="36" t="s">
        <v>17</v>
      </c>
      <c r="P26" s="36" t="s">
        <v>17</v>
      </c>
    </row>
    <row r="27" spans="1:16" x14ac:dyDescent="0.25">
      <c r="A27" s="33" t="s">
        <v>25</v>
      </c>
      <c r="B27" s="28">
        <v>0</v>
      </c>
      <c r="C27" s="34">
        <v>0</v>
      </c>
      <c r="D27" s="35">
        <v>0</v>
      </c>
      <c r="E27" s="36" t="s">
        <v>17</v>
      </c>
      <c r="F27" s="37" t="s">
        <v>17</v>
      </c>
      <c r="G27" s="28">
        <v>0</v>
      </c>
      <c r="H27" s="34">
        <v>0</v>
      </c>
      <c r="I27" s="35">
        <v>0</v>
      </c>
      <c r="J27" s="36" t="s">
        <v>17</v>
      </c>
      <c r="K27" s="37" t="s">
        <v>17</v>
      </c>
      <c r="L27" s="28">
        <v>0</v>
      </c>
      <c r="M27" s="34">
        <v>0</v>
      </c>
      <c r="N27" s="35">
        <v>0</v>
      </c>
      <c r="O27" s="36" t="s">
        <v>17</v>
      </c>
      <c r="P27" s="36" t="s">
        <v>17</v>
      </c>
    </row>
    <row r="28" spans="1:16" x14ac:dyDescent="0.25">
      <c r="A28" s="33" t="s">
        <v>26</v>
      </c>
      <c r="B28" s="28">
        <v>0</v>
      </c>
      <c r="C28" s="34">
        <v>0</v>
      </c>
      <c r="D28" s="35">
        <v>0</v>
      </c>
      <c r="E28" s="36" t="s">
        <v>17</v>
      </c>
      <c r="F28" s="37" t="s">
        <v>17</v>
      </c>
      <c r="G28" s="28">
        <v>170.935</v>
      </c>
      <c r="H28" s="34">
        <v>831.39099999999996</v>
      </c>
      <c r="I28" s="35">
        <v>1291.672</v>
      </c>
      <c r="J28" s="36">
        <f t="shared" si="2"/>
        <v>55.362759519888954</v>
      </c>
      <c r="K28" s="37">
        <f t="shared" si="3"/>
        <v>655.65097844209788</v>
      </c>
      <c r="L28" s="28">
        <v>200.05600000000001</v>
      </c>
      <c r="M28" s="34">
        <v>1300.46</v>
      </c>
      <c r="N28" s="35">
        <v>8.7880000000000003</v>
      </c>
      <c r="O28" s="36">
        <f t="shared" si="4"/>
        <v>-99.324239115389943</v>
      </c>
      <c r="P28" s="36">
        <f t="shared" si="5"/>
        <v>-95.607229975606828</v>
      </c>
    </row>
    <row r="29" spans="1:16" x14ac:dyDescent="0.25">
      <c r="A29" s="33" t="s">
        <v>27</v>
      </c>
      <c r="B29" s="28">
        <v>5.63</v>
      </c>
      <c r="C29" s="34">
        <v>0</v>
      </c>
      <c r="D29" s="35">
        <v>0</v>
      </c>
      <c r="E29" s="36" t="s">
        <v>17</v>
      </c>
      <c r="F29" s="37" t="s">
        <v>17</v>
      </c>
      <c r="G29" s="28">
        <v>91.14</v>
      </c>
      <c r="H29" s="34">
        <v>0</v>
      </c>
      <c r="I29" s="35">
        <v>975.52599999999995</v>
      </c>
      <c r="J29" s="36" t="s">
        <v>17</v>
      </c>
      <c r="K29" s="37">
        <f t="shared" si="3"/>
        <v>970.35988588983969</v>
      </c>
      <c r="L29" s="28">
        <v>307.97500000000002</v>
      </c>
      <c r="M29" s="34">
        <v>1566.788</v>
      </c>
      <c r="N29" s="35">
        <v>591.26199999999994</v>
      </c>
      <c r="O29" s="36">
        <f t="shared" si="4"/>
        <v>-62.26279496651749</v>
      </c>
      <c r="P29" s="36">
        <f t="shared" si="5"/>
        <v>91.983764915983414</v>
      </c>
    </row>
    <row r="30" spans="1:16" x14ac:dyDescent="0.25">
      <c r="A30" s="33" t="s">
        <v>28</v>
      </c>
      <c r="B30" s="28">
        <v>0</v>
      </c>
      <c r="C30" s="34">
        <v>150</v>
      </c>
      <c r="D30" s="35">
        <v>0</v>
      </c>
      <c r="E30" s="36" t="s">
        <v>17</v>
      </c>
      <c r="F30" s="37" t="s">
        <v>17</v>
      </c>
      <c r="G30" s="28">
        <v>294.06700000000001</v>
      </c>
      <c r="H30" s="34">
        <v>2482</v>
      </c>
      <c r="I30" s="35">
        <v>0</v>
      </c>
      <c r="J30" s="36" t="s">
        <v>17</v>
      </c>
      <c r="K30" s="37" t="s">
        <v>17</v>
      </c>
      <c r="L30" s="28">
        <v>0</v>
      </c>
      <c r="M30" s="34">
        <v>2625.0120000000002</v>
      </c>
      <c r="N30" s="35">
        <v>2625.0120000000002</v>
      </c>
      <c r="O30" s="36">
        <f t="shared" si="4"/>
        <v>0</v>
      </c>
      <c r="P30" s="36" t="s">
        <v>17</v>
      </c>
    </row>
    <row r="31" spans="1:16" x14ac:dyDescent="0.25">
      <c r="A31" s="33" t="s">
        <v>29</v>
      </c>
      <c r="B31" s="28">
        <v>2181.5100000000002</v>
      </c>
      <c r="C31" s="34">
        <v>0</v>
      </c>
      <c r="D31" s="35">
        <v>7</v>
      </c>
      <c r="E31" s="36" t="s">
        <v>17</v>
      </c>
      <c r="F31" s="37">
        <f t="shared" si="1"/>
        <v>-99.6791213425563</v>
      </c>
      <c r="G31" s="28">
        <v>1719.606</v>
      </c>
      <c r="H31" s="34">
        <v>2699.3139999999999</v>
      </c>
      <c r="I31" s="35">
        <v>2694.598</v>
      </c>
      <c r="J31" s="36">
        <f t="shared" si="2"/>
        <v>-0.17471105621650906</v>
      </c>
      <c r="K31" s="37">
        <f t="shared" si="3"/>
        <v>56.698569323438051</v>
      </c>
      <c r="L31" s="28">
        <v>461.904</v>
      </c>
      <c r="M31" s="34">
        <v>20587.996999999999</v>
      </c>
      <c r="N31" s="35">
        <v>17900.399000000001</v>
      </c>
      <c r="O31" s="36">
        <f t="shared" si="4"/>
        <v>-13.054198521594884</v>
      </c>
      <c r="P31" s="36">
        <f t="shared" si="5"/>
        <v>3775.3505057327934</v>
      </c>
    </row>
    <row r="32" spans="1:16" x14ac:dyDescent="0.25">
      <c r="A32" s="61" t="s">
        <v>30</v>
      </c>
      <c r="B32" s="62">
        <v>13378.411999999998</v>
      </c>
      <c r="C32" s="62">
        <v>14313.031000000001</v>
      </c>
      <c r="D32" s="62">
        <v>9978.6180000000004</v>
      </c>
      <c r="E32" s="63">
        <f t="shared" si="0"/>
        <v>-30.282984784983697</v>
      </c>
      <c r="F32" s="64">
        <f t="shared" si="1"/>
        <v>-25.412537751117242</v>
      </c>
      <c r="G32" s="62">
        <v>27531.499</v>
      </c>
      <c r="H32" s="62">
        <v>32104.921999999999</v>
      </c>
      <c r="I32" s="62">
        <v>46360.587999999996</v>
      </c>
      <c r="J32" s="63">
        <f>((I32*100)/H32)-100</f>
        <v>44.403365938718053</v>
      </c>
      <c r="K32" s="64">
        <f t="shared" si="3"/>
        <v>68.391078161054708</v>
      </c>
      <c r="L32" s="62">
        <v>35480.703000000001</v>
      </c>
      <c r="M32" s="63">
        <v>156234.65699999998</v>
      </c>
      <c r="N32" s="63">
        <v>119852.68700000001</v>
      </c>
      <c r="O32" s="63">
        <f t="shared" si="4"/>
        <v>-23.286747446822872</v>
      </c>
      <c r="P32" s="63">
        <f t="shared" si="5"/>
        <v>237.79682155677693</v>
      </c>
    </row>
    <row r="33" spans="1:16" x14ac:dyDescent="0.25">
      <c r="A33" s="65" t="s">
        <v>31</v>
      </c>
      <c r="B33" s="65"/>
      <c r="C33" s="65"/>
      <c r="D33" s="65"/>
      <c r="E33" s="65"/>
      <c r="F33" s="65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1:16" x14ac:dyDescent="0.25">
      <c r="A34" s="65" t="s">
        <v>32</v>
      </c>
      <c r="B34" s="65"/>
      <c r="C34" s="65"/>
      <c r="D34" s="65"/>
      <c r="E34" s="65"/>
      <c r="F34" s="65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1:16" x14ac:dyDescent="0.25">
      <c r="M35" s="67" t="s">
        <v>33</v>
      </c>
    </row>
  </sheetData>
  <mergeCells count="19">
    <mergeCell ref="P6:P7"/>
    <mergeCell ref="A33:F33"/>
    <mergeCell ref="A34:F34"/>
    <mergeCell ref="F6:F7"/>
    <mergeCell ref="H6:I6"/>
    <mergeCell ref="J6:J7"/>
    <mergeCell ref="K6:K7"/>
    <mergeCell ref="M6:N6"/>
    <mergeCell ref="O6:O7"/>
    <mergeCell ref="A3:P3"/>
    <mergeCell ref="A5:A7"/>
    <mergeCell ref="B5:D5"/>
    <mergeCell ref="E5:F5"/>
    <mergeCell ref="G5:I5"/>
    <mergeCell ref="J5:K5"/>
    <mergeCell ref="L5:N5"/>
    <mergeCell ref="O5:P5"/>
    <mergeCell ref="C6:D6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2023-03-22T07:58:55Z</dcterms:created>
  <dcterms:modified xsi:type="dcterms:W3CDTF">2023-03-22T07:59:29Z</dcterms:modified>
</cp:coreProperties>
</file>