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41F62490-AFA8-4692-B2D1-99912B861FE4}" xr6:coauthVersionLast="47" xr6:coauthVersionMax="47" xr10:uidLastSave="{00000000-0000-0000-0000-000000000000}"/>
  <bookViews>
    <workbookView xWindow="-120" yWindow="-120" windowWidth="29040" windowHeight="15840" xr2:uid="{D414017B-36C8-4669-8B69-5DAA42754525}"/>
  </bookViews>
  <sheets>
    <sheet name="10_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M27" i="1"/>
  <c r="L27" i="1"/>
  <c r="K27" i="1"/>
  <c r="J27" i="1"/>
  <c r="M26" i="1"/>
  <c r="L26" i="1"/>
  <c r="K26" i="1"/>
  <c r="J26" i="1"/>
  <c r="L25" i="1"/>
  <c r="J25" i="1"/>
  <c r="M24" i="1"/>
  <c r="L24" i="1"/>
  <c r="K24" i="1"/>
  <c r="J24" i="1"/>
  <c r="L23" i="1"/>
  <c r="J23" i="1"/>
  <c r="M22" i="1"/>
  <c r="L22" i="1"/>
  <c r="K22" i="1"/>
  <c r="J22" i="1"/>
  <c r="L21" i="1"/>
  <c r="J21" i="1"/>
  <c r="M20" i="1"/>
  <c r="L20" i="1"/>
  <c r="K20" i="1"/>
  <c r="J20" i="1"/>
  <c r="M19" i="1"/>
  <c r="L19" i="1"/>
  <c r="K19" i="1"/>
  <c r="J19" i="1"/>
  <c r="L18" i="1"/>
  <c r="J18" i="1"/>
  <c r="M17" i="1"/>
  <c r="L17" i="1"/>
  <c r="K17" i="1"/>
  <c r="J17" i="1"/>
  <c r="L16" i="1"/>
  <c r="J16" i="1"/>
  <c r="J15" i="1"/>
  <c r="L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<sst xmlns="http://schemas.openxmlformats.org/spreadsheetml/2006/main" count="62" uniqueCount="34">
  <si>
    <t xml:space="preserve">Grūdų  ir aliejinių augalų sėklų  supirkimo kiekių suvestinė ataskaita (2023 m. 10 – 12 sav.) pagal GS-1*, t </t>
  </si>
  <si>
    <t xml:space="preserve">                      Data
Grūdai</t>
  </si>
  <si>
    <t>Pokytis, %</t>
  </si>
  <si>
    <t>12  sav.  (03 21–27)</t>
  </si>
  <si>
    <t>10  sav.  (03 06–12)</t>
  </si>
  <si>
    <t>11  sav.  (03 13–19)</t>
  </si>
  <si>
    <t>12  sav.  (03 20–26)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</si>
  <si>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</si>
  <si>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</si>
  <si>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</si>
  <si>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</si>
  <si>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</si>
  <si>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</si>
  <si>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</si>
  <si>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</si>
  <si>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</si>
  <si>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</si>
  <si>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</si>
  <si>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</si>
  <si>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</si>
  <si>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</si>
  <si>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</si>
  <si>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</si>
  <si>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</si>
  <si>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</si>
  <si>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</si>
  <si>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</si>
  <si>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</si>
  <si>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</si>
  <si>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</si>
  <si>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2023 m. 12 savaitę su  11 savaite</t>
  </si>
  <si>
    <t>*** lyginant 2023 m. 12 savaitę su 2022 m. 12 savaite</t>
  </si>
  <si>
    <t>Šaltinis  ŽŪDC (LŽŪMPRIS)</t>
  </si>
  <si>
    <t>Pastaba: grūdų bei aliejinių augalų sėklų 10 ir 11 savaičių supirkimo kiekiai patikslinti  2023-03-30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</si>
</sst>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5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4" fillId="3" borderId="63" xfId="0" applyNumberFormat="1" applyFont="1" applyFill="1" applyBorder="1" applyAlignment="1">
      <alignment vertical="center"/>
    </xf>
    <xf numFmtId="4" fontId="5" fillId="3" borderId="5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3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A8FEB2BB-41D5-42C2-9FC4-675E8E632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40A2FC2B-099D-4449-AA41-A17EB3A1E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EFFEE2B3-5F66-41BC-A9D3-FF3B19B5E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32FD33A9-C44E-4D44-A68A-4744CDB5A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74CA9B59-2CD5-4F15-B595-B7C29CD11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30D0A7BA-CB41-4E3E-ADB8-3F6EBCA74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78481533-BE80-479E-8E28-873D5212A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A6941458-63A7-4C86-9767-BCF51253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F9108C46-D474-4E44-A7CB-38B12358E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AAAC59DC-6F5A-45C5-9416-83CB4842A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EAF51C07-200F-4A6D-8AAE-7CDA28CE8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69F1B570-F5E1-4AF5-BAE1-A3B3EE5A2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5DD0AF78-D438-4566-8F66-5B0B224B0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B14A77F1-78A9-414A-BD39-4D450E6F7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E553ACBB-9D5B-4EC9-9EC2-65BAAC68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CD4CABE7-1390-41D0-B6BD-0F3758C7D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E9EE35D9-B64A-4499-A353-263B0A7BA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3E003488-A423-4E87-A813-8F86F5FAB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AFAAC024-3764-4F9D-9BAA-E3ECDE5F7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0955E231-1093-4F15-9ED8-73C4B9C3F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2D9DC611-C5C5-4611-8D43-650737F5C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7B7DB55E-E495-4CD4-B20A-385D6F95E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C7934D31-2350-4219-A84F-5747316E7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01DF6519-A718-40DE-A1EB-4FE860E25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5CEC7E10-7DDA-46E4-B1BA-16945727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961C058C-1436-4A83-91C5-ABB4629B9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847994C1-30CD-4DB5-9CB6-3BE248FFF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B971C31A-17B8-478C-9839-D45B6304D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7E1BCC99-687B-442B-B930-03DF7BCBF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C568FEE9-CA5D-4106-B740-0E3AC4B6D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13134938-0A97-4AE3-8191-9CFDAAD7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ACC9A207-214B-4223-9AD0-5AB59F3B1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09826656-E7F4-4EBC-96FA-FFB3CD32D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A03D1478-185B-4C2B-AD72-82B93FEBB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C53E0BC7-813D-4046-BE36-1102EF19D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7C0B4F36-A086-4E96-A9C1-A9ADD3358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712D067E-D6E0-4963-99D7-F63574FB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ABF9F8FF-F848-49BF-9E3A-7E09A12C6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B16A937C-A86A-4BC4-8F9F-B9790DD0E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521FAE42-AAFF-4D59-B191-D5BB1155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82DD603A-D150-4A4C-AC8E-D4F0A3050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80123958-F8E6-432D-B662-7E90B161B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3E60A9BE-CAEC-4A59-8D67-8C708FDA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59E01FD9-0DA4-4452-AA2F-AD1282F8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F65AD85C-4AC3-42CB-A3B4-5812407E3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C258494F-6651-4E90-8F67-243A07430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6ED6ADE0-E05D-4C36-AFA7-884C2839C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D79C8765-BFDF-460C-8288-7F362C92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65497E5D-C381-4521-B26A-78E40BDC4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6F8355F4-4E30-4986-B555-C0A7C0C77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DB641F1A-5670-4769-8167-043FDD08E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1A4CD5CA-EB86-48AE-9327-2F168F0E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46CC0B12-45D3-4404-9A51-BD1AFEC85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A07769F7-5406-4296-BE93-60884D011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381813E2-A5FA-4C7E-9E43-66D0DFE0A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06EC2CD2-BDB9-4C8B-A2F5-CF36E3BA8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F5C599FB-6693-40DE-8FCD-E1670DF08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CFAB20FD-D244-40CC-98ED-D18D92DCF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F8F92210-A0B6-4AA5-A451-4083D76F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BC714AEF-C013-41EF-B02E-47B4965C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71EE57F2-26DD-4184-8A19-7B9B094B6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E520AA54-D7C9-40EA-9920-FE25A4F44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B46B6694-D8CF-493D-A7BD-880158515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42F7E3A3-8D68-4CC1-B7E5-B85EC80FF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E8F6C264-83D2-4589-8ED1-7D43DEF0B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BA626D29-A13D-40A2-81F1-2E896B3C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742AFA82-7D93-4BED-8B23-199DB77BE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555A7088-C4BD-4258-BB7E-DDE1D66B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7CE0FE64-53E2-4EF5-9E21-A98624D5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707886B9-FCD3-468E-A2B5-4727C5684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80E42512-3371-4BA1-839A-5398FCD8E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D2430A3D-CEFA-4F4E-BCE4-C9E71ADC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5E72CC10-FE2F-4C19-81A2-ADA0865D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205BF5EE-CBF5-44EC-A134-3C2E3A7A8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2572E49E-86B3-43EA-9B66-8ADDC0EFE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51E2EFA5-E8BD-42B1-B6B2-A852D9C91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36C77CFC-90CC-43EF-BFC2-7CF5440C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9BA6D3E5-A3AC-43E9-B384-270774E97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24BE50A2-2ADB-4FCF-8DB6-A2EAC4CF6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428CE4E9-6406-4A1B-939E-5F3C135E9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CC8CBAA1-BF9C-484E-9D29-5558D950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226B827D-802E-4FF4-AEFE-36BAFF2DC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BA9B68DF-0F33-4EE2-B10A-9B35B6129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8DFC5EF5-0BD7-4571-80B8-C9A8D58B3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965B5715-7056-4932-985A-C21C8A50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43A8ECDE-65D1-4998-94C6-BCB2C6873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AB719065-3AA1-4218-8DF8-F201BCF4F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08C71489-AC28-4BE5-9A62-5F9AA8D9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6E40D636-A717-4609-B9DE-5F28EAE81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0B32FEC2-E6FB-4498-95FC-C85357B3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642EC464-DD3C-4175-B548-BE1910C36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B0D61CFA-0F78-4FE1-8E19-DB0F7C217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D4083985-D748-41BC-BC2A-4599E00E4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EB51CBAD-D993-4985-B4B3-81AA46971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BE54CEFB-BB2B-4C64-9747-C65791BDF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33307EBA-9EA7-4114-AA06-5DF9BBB29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6BD944A0-2EBA-47E0-B6CB-8E1D08B7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A4457E35-C7A1-40C7-8FBE-90681A18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CF30C105-3003-49DD-A8F9-49DD85520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5E3F6704-5197-4200-AD36-03628FD1A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04A9A8EF-3021-46D8-B5C0-84BF6E13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2A24F19F-2E67-4CFE-AEF2-3C5E9B3D0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3A26994E-09A6-4A82-83EB-BD24F55DB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29690BD7-13A2-48C4-9DD3-4FD7D8688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BE7F6E3F-698F-4549-BD94-91319BC0E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5E0283F1-A3E5-43ED-875C-BB725B42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E3A9163A-47C9-4102-A0D0-DE090E10C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3D65AEEC-FDDF-45D6-953C-5E1EB8D7A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CD3BA31E-45AE-4F3C-9A56-76382320B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BC75A5F5-8E82-4068-96AD-30DC66B6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77F378E2-427B-440C-ADB5-6D542781D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9D218F43-4882-49F9-9D72-B262E16D8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F4C3FFE5-B1D9-420C-A4F5-B0618DB8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9F560412-BD46-49B9-8391-7CDC05C3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562910F7-3822-41DD-9ED1-C16C4AA25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33AB469C-CA02-4127-98C7-DC5AC7C1B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767F110D-7963-4E0F-8920-FF8B49B09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7BD37F1F-D05D-4A7E-AACE-B7B1F7C91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D18F5BE6-83A8-40FB-9F90-1F8F49E55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3FA2A0E9-4383-4E80-808B-4169F6C92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17EE4B30-3F62-45A4-9D46-003C0D3B0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518CE56B-F1E3-477C-9D8B-4B98CCD40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C839D44E-1798-4CED-974D-EE1B97661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4B4BC076-1D30-4E7B-92F8-1F84FB7C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3A98F9D8-8018-4824-B39B-027512F8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CFAE4D96-3905-4DB1-BE00-36D73466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AAB03868-859B-457D-8A81-56B1CD341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69C6A383-D440-407B-A396-896A1E9A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ADC909C3-5EC7-4DD6-9F76-C89978A84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3D653DB1-692E-4C37-B369-0F2F14420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DCADE2D8-D54E-475E-9E6D-D4CF4AF7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0E3AEC6B-55E9-42C2-86EB-70F6B3A98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BC7A1541-C85E-470E-B306-B7A5AE92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6F45FD6A-A0AB-4FBB-B6A0-E07BEE05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564CD558-4E7D-4C33-A0A3-20D720654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F3D811F1-0C6B-4F5A-A071-DFCD6689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45261656-6006-4728-8BD4-5E3C4445D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649ACB19-C510-4139-A17D-F9FFE6D8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89328DB9-4B9F-40DD-BF4A-5BED88113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4FFCF1C7-5F29-4771-B0F9-5AC72079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917C3B2F-57F9-4DE6-A9FF-6A97550A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893842CB-52AF-40E3-BBEC-715F0BE8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E24E1D55-2D8E-4383-9F87-0DCF210D9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49DE0BB4-1D07-43FC-8829-6491DD36D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74B26558-0176-4DED-B448-B2D937F7B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C8A64791-5582-482B-A992-41BC5A8F0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D527E926-3066-4AE4-A00C-57AF9F878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B5AD0D5C-FF47-49CC-ADB3-A6091840F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2CFE4773-6CCF-4A66-8B38-418438C3D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00D6F8F5-2E69-4C26-B608-DE1212BE3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92B738AF-853E-4CCC-9A74-28697EBA8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E7CC622D-1DFA-4F01-9BF0-4E113A7D3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658701D5-AD9A-492E-971B-D18B6A63D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678B3227-C4DE-4B3C-B8B5-C0E74551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935EC090-389D-4343-B02B-40F11968B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57C1186C-C294-46FF-8195-874F32DD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384A0D7D-E56A-4CC3-9293-AC04F9B0D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621242D8-D732-4CCE-B00C-5CC90818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3A3AAF10-5A1F-43F8-9202-38D8AADF9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B4C31185-1EFC-4275-842A-C54DE079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50D3F8ED-D4CA-4A0E-9E63-28F5DC3C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F22523D0-A3CA-4C52-B797-3E7B445C6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ACEB8553-C12B-4675-8D86-DBF0BDB1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658EDA90-A383-4AFF-8ABE-744C10F49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4ABCF334-8228-48ED-89A2-F749CD7D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F4B99DF6-297F-481E-A522-89840E22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94A3F6D9-E047-406B-B92F-00A6783E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AA5AA973-F9FC-43F1-AEA4-BEF37CCDC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EF380D56-673E-42B0-B5D7-2B8B55C00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CD3E3AC3-A2C5-4F62-AFCE-C7DFA6E34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F6F10866-5649-48C6-8262-42BB69BFC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623A5C3A-CD2C-4493-9A58-A577748D8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904D6D8D-565E-422E-AE86-DB56ED437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4D7E0B4F-B745-4BCE-B4E1-3A8689EB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8FD3B307-33E0-4727-B689-6CDF6F327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7BC3BEEE-C764-482D-91B7-0D665AB1F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4B5CD697-ACD3-4FDF-A0AB-723609A06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E306077A-BC57-4B52-958B-BB966A94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690483FC-9F69-45AD-9F65-61FC6A42F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92FF6E50-20AB-4033-A28E-78267AD0E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3AB81776-5FD0-470F-B185-82D460713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98D28262-FAA3-45C4-A824-489F5A70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2B5D0B1F-FE08-4B00-BBA4-5D882E91E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27E72862-6F00-44E0-B37F-F5427A9D0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D25D9A21-6202-43A3-A3AE-F026967D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7AD7137A-32F3-4CF4-916B-3A9CF76E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5D8FA9BF-5631-47DF-827D-2F57AD7C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53CB17CF-9C52-4569-B180-73B88733D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559DAB46-E7CC-4AC4-B278-E67BEEFF2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445458F8-B272-48E4-AEC3-20B8E5DD9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F9EE9D6F-026E-42E9-90BA-FF8597C8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907D0C3D-3136-4B80-96B8-EBEC6A89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8752CDC0-D496-4A8E-ADCA-1D20A03DB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1EBC3FC6-6EC8-43DE-93FA-EAC8202A1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CEEAE412-27C5-4D70-A8E4-60717960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6DB13335-DFB7-437B-9BDA-83805434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B3490E63-4410-42E0-A03E-0BE02438C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243D0FA9-7F86-4F17-9089-DA71DF035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415DF66F-5AB8-4E18-983D-C53B5FAA9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AD9A0866-8347-4AC9-A433-C0A91F879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EDF92EF3-D349-459B-8C83-B7EDD538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DE4AC9A0-A011-486D-A1A2-FF4B19CB3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0BE5F196-B486-4E61-9694-C82B9DAA5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D73E6B13-44ED-4353-B5C0-BCD0CF9CB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CFFDD1F9-9CF9-475F-9971-9DAA58AEC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EEFC0864-FE0F-4636-B524-47AC16532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639F2430-608B-48D7-8F9F-4A08555DF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99B44518-212C-4CC5-B98A-C3E389B2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4BC6D80D-F18D-496F-9624-FC35C2C4E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EB5EDBEE-98D3-4A86-BD54-F3676FAD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49236A2C-B8DA-4531-B3AE-042765D8C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60DAD89D-4ED2-4DA5-98B1-71AF34FDC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420ED2BA-FC80-4ED8-B0CC-DCC588FB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ABF7DFAF-5388-457A-9517-CBD6A924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1F5361DD-AD4E-420C-B766-1F73BAE32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05869B0E-46DA-4047-A07F-12B2AB34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79EBB3DB-F36B-4E9B-A113-B10C6DF03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4F994143-70CF-4AFD-9E66-2DE34B0B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1A12BE24-ABF9-4343-8282-5266D644D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F9AFB0FA-9C05-49EB-A47C-ED883FE00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AB0CA5A9-7047-4299-9373-BB351001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253BB4EB-61F2-403E-A26E-CC8EBFBF6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147DEF85-AB2B-478A-9054-7EC6996BE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D857FC25-D192-4CE1-9D22-253C92B01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DE89398E-8588-479B-912E-35AC7A4BA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F09D8924-8585-4EC1-9200-43088CA02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A4469EE2-6872-4464-BA71-31371920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FD902191-9DB0-4ACE-BA71-F09002806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A6B519D1-404B-4448-BC4B-6B6873DC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A8D9B07D-BA3A-4DB2-8C83-7CB6CE3FC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116A2300-4239-472E-AA74-0799160F5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50BFD0B3-3F58-4800-829E-93815DDD3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D835C3AB-962F-4DDB-9EB5-00284A235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72197D57-E646-4DC9-8BFE-53632179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002508DF-1311-47B4-9DD6-5FE002F29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766B10B1-77A2-485B-AAE9-BFC61B2DF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E26E035B-646C-4B2C-955B-B82225C8C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F630A792-BB42-4527-BA43-353A74AE8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03566AF5-C4FD-4ED2-BE9C-80D056304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DE68853E-2321-46B9-8797-5A63E3352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4F30667C-DE50-4CC1-A86E-541DE85EC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DA8CCDBA-F694-4A04-BBCC-30E8B3337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FEDD5A7E-183D-4D02-8480-720245F7B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AE6F4A1E-2758-49D4-BCEB-C7B519844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4B93A329-7401-415E-B788-BAE6FC727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257370B1-FBA5-43CF-93F6-55C52F36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1D20AB17-1DE7-428E-AF3E-609EA3AA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EADC6EB3-E21E-4A97-9C50-68212D190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7FD3C1C3-BEF3-4E60-B664-25A6764F2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5353135D-7E8E-40D5-8F20-E38D8498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908102F7-E786-4674-A180-DEDA6052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94D301F5-D1E4-4F4E-AC45-5EFF4515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DC83B4EB-996A-4B73-9C14-ED7ED6ECF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6DDA145E-7A05-4C46-B5F2-94AE14DFA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22CBB1A9-9079-45FD-80EC-4D3663407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288C1966-DAA4-40F7-80AF-006CDD7A6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4EB14E23-4919-49AF-A428-575C8C3A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79297477-4954-4166-95CC-BBE00DD7B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0914E093-5F39-443C-B2DF-3102BEF3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3F8690D5-1BD3-4E46-B633-29195D7B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CC5B14D6-E1D0-4CF2-B746-D27297CEE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22AF98D6-23DA-49E6-AB38-3E0DD5241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85B8DB85-9284-4DFB-B919-3FB1C6DEF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74E59DBA-36B2-41C2-9F8F-F653DDF6C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EF7CC162-C1F1-4C17-84E6-518443A47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175D5430-DEF0-454F-88A5-9C59D3A8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D54C8BAB-8FEC-44A6-91D8-46E29AD21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EEA3F79B-3000-4A95-9584-1F271B2AE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4B537489-E3BC-418D-ACA5-AF1F5359E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129B6093-E29B-48CF-9E0B-C3374479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A33C209C-DF4D-46B4-B6E4-91E492255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36236D54-AA87-4269-9C15-57C14044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A168A644-3720-4EA9-B1CC-9641A54F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81015A43-3B88-4A08-AD78-7B3DDF9A1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1AB2CE6D-0F89-4ADE-A6C3-82D2721AF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22CA5F02-5A8B-4D86-88B9-FCBB95B5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BDB3324A-72E5-47F1-8C77-8DA53FA0D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0B389095-8909-4B0D-8F6A-10D2A23F8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78E03C9D-AE56-4BCA-8347-0A0819B4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E9260AF9-E770-4896-AED3-8E5C9124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82A4E71D-E3CC-4642-B830-FB173440F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9A83BFD2-DA09-4393-80EB-1F68CCC92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8C2862FB-FE76-477F-9336-A23D8AE5A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8622BAFC-3CD9-4703-A19A-32E3A2F12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C5913E02-B902-4E1F-8051-FE695E6C4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E4AFD727-9653-4331-88D7-202E86052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8DABBC09-4705-42E5-AD0F-EF775C835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46317131-B5EC-4CA0-96CC-E66BF9EAB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9CDB075F-C60F-40F8-937B-A2CF86BD9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6CC41426-C3C0-49F1-9AB9-1CA035F16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9817B788-9132-484D-9587-D54C41717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A32BEA9B-0AEC-4AEC-B61A-726F7AA5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9240B2FF-13AB-431A-BBA0-D2F70FD4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82282E7E-C76F-4BC3-B31B-B6873C7D8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12F21472-B040-41AC-88B2-9676E73E4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26192B70-DB0C-4ECF-8965-15741195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80AC0E5F-8C9E-43A3-93DC-257FD0284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EDB7DAE4-2372-474C-ABC4-775B3E637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33CCF9A9-4D59-4BE5-B77E-CA9B2151F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5ADCE793-0271-498F-A3F6-91EDA0445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1EB397BC-D595-4284-B130-C4A9BC5FD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4CAE3E78-1BA5-458F-9C96-09FCFDE94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D0ECF96F-F819-42C3-BF49-F5475778F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33ACFC97-9EA3-4F59-AF26-611F3973D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6F64B5A4-7ADF-4537-A389-672BA9083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FF3934FB-0275-4115-AB30-91022429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C63902D9-3128-4CA6-9C09-77E3960A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AA57314C-E14B-4D6F-A6A4-6FCF1DE8D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6634CA0E-93C4-41B4-A97D-D735CAD79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2AB8A018-CC62-42C1-AED7-1E35875E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26D87216-BB4F-481E-B64D-FCE14FF0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051E5F45-4301-4F7F-8FAF-9E92E7A0E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E3D779C6-81D5-424F-95BE-3898317D7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11FD4040-AB55-46D3-9261-3D3AF3373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ACCFCC9D-3941-42F9-AF52-25FDBA3C6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8E0D2EC6-18D7-498D-BCFE-4CCBE335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F4F2850E-A1BD-455B-BA52-6D9C47A61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77E6934A-5538-47F1-A403-7D474711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BA43A90D-1621-4904-BAD4-6C4059833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50DFAB84-AC0D-4072-89B6-0D9E9F57D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FC5817BB-1451-4FDD-93F6-03981699E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A729397B-C008-4645-BF1C-EEE13E73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878DC7FD-44DD-4580-B20C-7F1DCEA97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D94E1280-C509-47B4-B38F-D41BE80F3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F1BB5652-7C62-4E77-878E-30520220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52FCEEEE-BE68-491E-9654-268E87C07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50103807-3B2B-4493-AD53-62EAB2A8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FE2A837A-9F83-48A5-8899-8EA520F7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BB0BFA63-2EF2-42E8-8F4C-6C8C015E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963D048B-0675-4BAE-A5E4-09CE6197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181D7513-DF28-400D-9025-C6099DF20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F7E34375-255C-467F-848A-B392FA423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D2D92E0C-6049-4E06-A4A4-BA71051A2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69E98E8E-CFB5-4863-8E17-9301C0212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7D4B67AF-2172-4AA7-B5C8-87C29F7D7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606CD75D-8F4F-4B10-B163-1E03C54C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7CC670AE-A8D6-40BE-AB43-18B348E17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D4DE0BC6-7DF5-4DF8-B369-B3340136F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970FC0A8-3362-49C2-8455-FCB66105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24A59791-6E86-4EBD-B6B9-EC139F0DB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5694499E-9A5C-4FB2-9B6F-87A78ED5F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A3A2304C-89D5-4059-B4D0-726D96913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A39C32AF-A987-498F-A714-307E662C4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B866E004-842A-43FF-999B-A9E715A7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D50072B6-1F96-4556-8E7B-A16E69A92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670B620F-7953-4E5B-BAE3-2E94CC43B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B95F6AC6-3E74-4784-9109-6007329C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E261B684-10B3-4453-ADB5-2A568F90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D88F83AD-011F-48E1-ACBB-3B4D4507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3ECBBE75-972C-4B88-A660-3BB2861D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266958EE-1B2C-4DF5-86E3-BE4FBAD6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D171F2CB-3EFA-484C-AC9E-5F53FA6C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F38418FC-DBA2-4B49-9552-399A5BCDF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3561C9F3-6B47-4918-911E-3F61B50CF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E7D6485D-3449-481C-99E1-3E0D3B3F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42A86175-8485-4B68-926E-B4EBAAA1A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5B9400B0-19C0-433F-8A60-09EDE20D7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FFDC2C4E-CF76-430C-A148-A8D94369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F3F53736-6E8A-4EC2-84FB-A3B17FC79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B4B1CE72-7EF4-4A1A-8484-E4F8E248C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E0B3D1FD-C44E-420E-92DE-4293D0E6A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7D44FC65-2025-42C0-9428-C1F50DE6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30730E1E-434C-410E-9611-22AE357A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5F45B932-6081-4877-94FC-7C880926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45691869-AF0D-4011-BAE3-A382B8083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59A2A3CB-191D-47BD-BB4E-1D391E9A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4FFA0EE0-07C4-4A49-8FBB-185605F5A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29292907-6DC4-4F1D-AF66-402EAFF0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B596F9AC-FF4A-4739-8B85-B5ED8625F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2E5051A6-F051-4941-8710-2693943A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BD797F3C-80FF-4DA9-903F-3E1C7792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7F0AE381-EB91-4C55-A107-A4BB79134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72D901A9-3BE4-46CB-8D55-3C0C3A7ED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22DE1748-D7A0-437C-8D31-CD84EC23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F04ACE7F-E530-451F-8D44-63C95E3A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A9C3D3C3-D6EC-4DF5-ABC0-7835A4E4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6FEF1442-EBEC-4304-83B6-59EC669A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E59F4066-6731-4EAA-AB85-1A9D5404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2ACFDE0A-D01B-4F2C-9C50-ECAEE1814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E4701042-0272-420E-8127-6716EB10B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E8D9C77F-5EE2-47B3-BC7F-21FBB2384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0013B1CA-AB84-49D0-88AE-AEB9AD34A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9BC59A20-4838-4D4B-8FC2-8DCF5BFCE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334C04BD-B44A-4513-943C-618D7BFD3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5E2AA4AE-57FD-449E-A55B-3B7EBB426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044E89BF-91C7-4BEA-BD04-BAEC11B9B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396A6ED4-E0CD-4A41-BD49-7369290C0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9BED1DE5-F790-4BE5-8CFD-3B82240E3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CA1C4857-4D02-46A3-B44F-1A92F2BF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16426D5C-80D9-428C-81C7-73B5B7CF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35BD9DA5-D245-4F7C-BFA5-457AF0D84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77AF7118-F219-4C03-8DD4-38336D8A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13123FDD-F122-4E4F-B699-A0875F29D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5C68984D-3233-4493-ABFA-12767651D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6354E5E2-86A6-4993-BE8D-499B4E247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1E76A0EB-8410-499E-9E62-4C8E3FDA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4D30A6EF-1EC8-4CED-8EC3-A8563327C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74E14E4C-05C0-4FE1-A910-642549730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E9E1DFC9-5F56-4A95-9888-74D4D5877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CECBEC5E-9FFB-481C-B9F1-7FCE77FE7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07D06B3D-7928-402D-AEF3-646826FFC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A4998029-2166-4B64-99CC-17988AC8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5622CE62-879B-40DD-9079-435FD2693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A4E4716C-C1A4-4765-88F7-8F1163094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6AF936ED-55E1-4DF9-82D9-7BA811CD4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E1B146D0-7E6B-4CBC-A05B-95A6EC06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922DD942-8B24-4AB5-B39B-F6F8BF1FB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3D87A2AC-5E2C-4881-ACCD-634B7336E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29D65789-F8CF-4BB8-8756-EA7CF5B4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8153C165-87C4-4F61-AFAD-73E9F5A9F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2DF30FB5-B562-45A9-B916-E26809C6B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E06B36E7-8D84-4DD3-8CA8-24B635065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D0CB4A9D-F9CA-4694-BBCD-5B6AD53B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DCE0C207-1BD0-4793-9BB6-5B62D183A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54BEF5AA-2DAF-45C5-B9AC-F19886617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1B31EAB3-A4A1-4419-9507-5E3608A9A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74264623-25F9-4DC9-9D57-E3A95CBF6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560355C5-CB73-45A1-A19E-EE386320E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D39447B3-1ED4-46A1-9B15-A7284114A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609DB305-7ECC-4CA3-B6A1-B2D6B1530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1EADCB14-3AD7-4F30-A52F-9CECED252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7311CE19-A56A-4687-9CA1-9BD95C06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316AD672-6F1B-4E20-8CFA-CCA50753D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E84C2F84-4402-48BB-B128-8C1AF642A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60A4B1F8-C4A0-4DAD-BE95-E95B24E01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855D1F5F-9537-4A1E-9730-789037DF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9CD6CC91-A069-4EA9-A414-DFCC668EB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53B7FCD4-B241-4340-8B5B-81FC861F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D8BE8C3C-7AEE-43C0-A97D-87D38B08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5CE2B664-F73F-4A44-8DA8-0841FF0D2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DAB6CB47-2471-4735-BF70-15E6B6FC7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619125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725045B0-ADCC-4644-9B4A-E41ABC7F5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9CEDDAC1-943A-44BD-A235-B0A3BD4F7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E458647B-6E52-4F0B-B1CA-5C9B8595A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B0172DEE-CADB-4A9B-8CB4-AD02800EB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26F31861-4DD9-43D1-BA1A-FC5BA68AA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106A2E6F-8A3D-40A6-8D5E-178EBE91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C2E65463-2C5A-4181-9A96-B72C7856D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62146D0B-42F5-4655-AD10-2B75C7B5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026D9921-7680-4A7B-B886-CDCBC9F86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EB617CC7-356E-4335-B823-D7426393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362D8BCD-582C-4EDF-8965-B2362A92D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D3ED4B5A-406D-4F02-ABBB-617191790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ECD12D95-8276-4111-8FFA-702AD8BB7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515C250B-479B-4EA9-B2A7-CB4513C8A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64E59388-F9BF-4708-899E-699BC3326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82D4045A-2F30-4B3C-8D66-177EB1187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5E5BBA15-3A82-44AD-BEAA-50730F1B0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475B1533-F33C-4A30-85A6-8576FF359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5C85E734-8447-457E-A8AB-A6C935A92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6C082910-8DE1-48CB-97CF-CF1097734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146B1088-0CE0-4612-A4F4-32EE7BB50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9379EC2E-3EC0-4E97-AF2D-B3437EF5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9BF16C90-B166-4B37-B802-0F807364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8CBB4F4D-AAF3-4351-AD6F-291BCF84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DDE14FD0-5832-4560-A9EB-48290EF7D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04D213E3-A173-46CF-B116-A1DF250FF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F0B91972-6C2F-4147-80F6-AF992D2F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079D12B2-0861-4F2F-8F92-738F29724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95859701-4A98-49F9-B45F-AE2C9F0C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C056BEAA-C971-4656-A4E5-EE3DFBE5E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E8917C4B-40C0-43B6-B49C-954DF662C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EA495637-5AE0-4624-8C6A-1B58D2B3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99D89DF3-41B3-4820-B0FC-EEFE1F00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E0992693-3253-4933-9644-4986A4F6F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A8719037-563F-42B8-B998-CDBC3B78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A9ED645B-0C7D-47ED-8C9F-C1B8B048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862B16E1-FD34-4A53-AF08-D2B09AB3F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99F94193-13DA-42B0-84BD-D63342557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B58E7949-3B4C-429A-8178-64A306CD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B2DE3534-C753-4028-ACE5-A74C7742D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A5120E04-B1EA-4709-A4E8-ED968503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1E8CD571-C6F9-4689-A505-95765547B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4AC2B08C-CAFA-41B5-B79A-18D88AAB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38A06307-89D0-4B3A-AD77-ABF8ABCB5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6AC4AAB8-1A43-48B4-98CE-27A1D807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AEA6056C-0536-4C9C-A538-522F750F3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23F76BA5-27D4-4943-BCC3-7AB337322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79FBD1C0-E7E8-402E-AF72-3CD952EC7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C7277A58-8A4E-48FD-B7E4-97AFCB9E7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D0F28B77-D514-4B4C-B982-FCD225B8B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3756685E-C1A4-4D89-867E-C1AB1C75C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E7BEA279-5E48-453C-AF9C-B932D7E6E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C5767DB6-D56A-46F2-A179-F028B3392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3581EDD5-EDF7-4000-A0F4-F8729DE9B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EF379B68-6CFA-4BC5-8D40-5914B9B83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2B867323-050A-4DFB-AEE3-48C7F60B7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EAA23850-0491-4400-864B-685ECF9F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14422A53-1307-43C9-B48B-4773EFC19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0F962839-BD87-4447-950D-104DE5B8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67C2CBD3-13A9-40E6-836D-08C59ED5D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04FAEB27-DE23-4D54-9563-D0EB740B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E87E5DB5-B18A-42DF-9D80-EF12605CB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9C1F16D3-9699-4435-8463-6D147E25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0642E642-A29B-4AC3-B67E-75F97676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5AB7B721-55EC-4D5E-91A7-2F20C6ABD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70D717BD-B01D-48D7-9218-B99F08B78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EAFFEE02-2793-4EBC-A728-BB2629BD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0A64A243-DABD-46F8-BA32-1554BFCC7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5E14324E-D54D-4254-B4D3-5108AC841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9298CD60-B7B9-481E-87F4-B1BE1A79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F6659F9A-AFCA-4AE9-953F-93A030616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99692889-53A6-4D7C-945C-0C2AEC516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03DB08A3-72F6-4EC4-8AC7-3599368E3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71DDE4E7-161D-46C1-9A48-004FCE9B4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D2E434E8-9343-4CEA-A674-36180372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931B224A-F7A2-4F3E-800B-194BF588B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2ABDA43C-6BB2-404B-9480-239D37C85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BC23E88E-0BBE-49A5-8F34-9456D51EB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625F8AD1-D3D0-4EDC-BDFA-EDA0C5069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8083CAE4-832F-4BFD-BCCF-FB7B0C2CB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FDEF75B4-0170-4478-A992-2122DD626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4FDE1375-2FEF-4C5F-B020-96C9E13C1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A9FD41F2-4956-4040-91AA-254567A2A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32590303-BAC4-4429-BCA4-A174F7D68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4679A206-4C89-4C2F-9A1D-A4AA64BF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E8B0BB4E-E838-41CF-9ED3-C70A213E7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42D45E47-377B-49CB-BB36-3E664119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E8A23ACF-4A86-4532-8717-E8351EE5F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4EFCCDE1-A92C-41B1-AFF8-2883DEA36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7F4D538A-ABAE-4EFF-9963-6C4F90956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8FDFFD73-4BFE-4F5B-926C-A0576CA34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65493F4D-7D98-4883-B404-01483786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DBEFC64C-5BD8-4DA1-952F-20D00F19F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F25C687B-45F7-4444-A507-19694E22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9B1CA84F-2CE7-495A-94B3-7676E6D79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1337DDC4-973B-4CE8-92E3-BE27D00C0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ED2F47B9-1AB4-4DE7-A1E1-CF359CA0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0498684D-8B52-4317-9318-25AE1004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575C1710-3DBD-4EEB-8D6B-918052AA0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3AB6CDCA-E9EA-4BB7-B6F6-2A80D7196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F27D44BD-743D-4FEC-94B5-93D9E353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9D1687EB-937C-4277-9195-2DF7EE01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818939BB-DCD8-49D7-A6DC-C6572E6BD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18576450-54F9-4746-AFD7-0CA97783B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078542A6-2E26-43CD-BC31-24FB8D8B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C1DA2775-1273-42ED-A92D-F17E594E4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6BC5987B-6BD4-431D-803C-F122543F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313CFF1F-C126-4D55-AB66-20BAD307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A2EDCCAE-BCBB-4E7E-BED0-FAA02EFBB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7FF3591E-3D6B-40F3-8B23-B7E518F83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F42C3646-4783-4FD4-97F7-4E81F44E2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90794EA0-CF0B-4053-A449-22E1C5221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9343D677-7FDB-4296-BB63-814B9A7C7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355D2CD2-5419-44FE-AA17-319C9841C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id="{499AAD3D-8C01-4D9E-917A-D10E10DA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72E6CDA8-5B96-4528-87BA-478BDEFF0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id="{0069AF00-18C3-4DD0-BE0A-852E822C4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66D15BDB-C945-48D6-81B7-70DEEB2AE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id="{76585BB1-66D6-45C8-A577-0CF50FE6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D5E40861-7D90-4E4E-9240-B2310A7E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E2308044-BA8B-4110-9CFC-55D719CBE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A0ABE008-5766-4DBE-BA87-163C2324D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E1DCD337-88F8-4856-A7C0-39F11F557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18541E55-3F43-40C4-830B-9469036C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39CC1147-E713-4FCE-96D2-D1A4F64A7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06CD856E-F89A-49AD-A6AE-9EFE9971A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90FF6E78-8FD1-4599-8AE0-1CBBC69B5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A166A8F0-4924-4808-8AD6-B19B3B8E7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CA4F0FD5-5B7F-4DB1-B5D3-67B41F738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D3E398DA-B390-4CFC-9BA1-23BA4C4C3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25498FEE-BAB1-43F4-815C-4D841C241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7034115A-4F4B-4131-9CAF-FD3B94AD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16CBF5E5-5D75-4663-88C0-2F1D17A8F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CD4EBB81-60BC-42E6-833B-9C49C980E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C575C-E4C7-432A-9FE1-AA3FD2655FA3}">
  <dimension ref="A1:V55"/>
  <sheetViews>
    <sheetView showGridLines="0" tabSelected="1" workbookViewId="0">
      <selection activeCell="A32" sqref="A32:J32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3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91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</row>
    <row r="3" spans="1:22" s="1" customFormat="1" x14ac:dyDescent="0.25">
      <c r="M3" s="2"/>
    </row>
    <row r="4" spans="1:22" ht="15" customHeight="1" x14ac:dyDescent="0.25">
      <c r="A4" s="94" t="s">
        <v>1</v>
      </c>
      <c r="B4" s="97">
        <v>2022</v>
      </c>
      <c r="C4" s="98"/>
      <c r="D4" s="99">
        <v>2023</v>
      </c>
      <c r="E4" s="98"/>
      <c r="F4" s="98"/>
      <c r="G4" s="98"/>
      <c r="H4" s="98"/>
      <c r="I4" s="100"/>
      <c r="J4" s="101" t="s">
        <v>2</v>
      </c>
      <c r="K4" s="102"/>
      <c r="L4" s="102"/>
      <c r="M4" s="103"/>
    </row>
    <row r="5" spans="1:22" ht="15" customHeight="1" x14ac:dyDescent="0.25">
      <c r="A5" s="95"/>
      <c r="B5" s="101" t="s">
        <v>3</v>
      </c>
      <c r="C5" s="103"/>
      <c r="D5" s="104" t="s">
        <v>4</v>
      </c>
      <c r="E5" s="105"/>
      <c r="F5" s="104" t="s">
        <v>5</v>
      </c>
      <c r="G5" s="105"/>
      <c r="H5" s="104" t="s">
        <v>6</v>
      </c>
      <c r="I5" s="105"/>
      <c r="J5" s="87" t="s">
        <v>7</v>
      </c>
      <c r="K5" s="88"/>
      <c r="L5" s="87" t="s">
        <v>8</v>
      </c>
      <c r="M5" s="88"/>
    </row>
    <row r="6" spans="1:22" ht="15" customHeight="1" x14ac:dyDescent="0.25">
      <c r="A6" s="95"/>
      <c r="B6" s="89" t="s">
        <v>9</v>
      </c>
      <c r="C6" s="82" t="s">
        <v>10</v>
      </c>
      <c r="D6" s="82" t="s">
        <v>9</v>
      </c>
      <c r="E6" s="82" t="s">
        <v>10</v>
      </c>
      <c r="F6" s="82" t="s">
        <v>9</v>
      </c>
      <c r="G6" s="82" t="s">
        <v>10</v>
      </c>
      <c r="H6" s="82" t="s">
        <v>9</v>
      </c>
      <c r="I6" s="82" t="s">
        <v>10</v>
      </c>
      <c r="J6" s="82" t="s">
        <v>9</v>
      </c>
      <c r="K6" s="82" t="s">
        <v>10</v>
      </c>
      <c r="L6" s="82" t="s">
        <v>9</v>
      </c>
      <c r="M6" s="82" t="s">
        <v>10</v>
      </c>
    </row>
    <row r="7" spans="1:22" ht="37.5" customHeight="1" x14ac:dyDescent="0.25">
      <c r="A7" s="96"/>
      <c r="B7" s="90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22" s="12" customFormat="1" x14ac:dyDescent="0.25">
      <c r="A8" s="4" t="s">
        <v>11</v>
      </c>
      <c r="B8" s="5">
        <v>24102.299000000003</v>
      </c>
      <c r="C8" s="6">
        <v>10998.682999999999</v>
      </c>
      <c r="D8" s="5">
        <v>44258.377</v>
      </c>
      <c r="E8" s="6">
        <v>9716.1419999999998</v>
      </c>
      <c r="F8" s="7">
        <v>39029.050000000003</v>
      </c>
      <c r="G8" s="8">
        <v>14623.681</v>
      </c>
      <c r="H8" s="7">
        <v>57274.910999999993</v>
      </c>
      <c r="I8" s="8">
        <v>13453.566999999999</v>
      </c>
      <c r="J8" s="7">
        <f t="shared" ref="J8:K23" si="0">+((H8*100/F8)-100)</f>
        <v>46.749436637581482</v>
      </c>
      <c r="K8" s="9">
        <f t="shared" si="0"/>
        <v>-8.001501126836672</v>
      </c>
      <c r="L8" s="7">
        <f t="shared" ref="L8:M23" si="1">+((H8*100/B8)-100)</f>
        <v>137.63256359901598</v>
      </c>
      <c r="M8" s="10">
        <f t="shared" si="1"/>
        <v>22.319799561456591</v>
      </c>
      <c r="N8" s="11"/>
      <c r="O8" s="11"/>
      <c r="P8" s="11"/>
      <c r="Q8" s="11"/>
      <c r="R8" s="11"/>
      <c r="S8" s="11"/>
      <c r="T8" s="11"/>
      <c r="U8" s="11"/>
      <c r="V8" s="11"/>
    </row>
    <row r="9" spans="1:22" s="12" customFormat="1" x14ac:dyDescent="0.25">
      <c r="A9" s="13" t="s">
        <v>12</v>
      </c>
      <c r="B9" s="14">
        <v>2956.8010000000004</v>
      </c>
      <c r="C9" s="15">
        <v>2715.9300000000003</v>
      </c>
      <c r="D9" s="14">
        <v>1240.6019999999999</v>
      </c>
      <c r="E9" s="15">
        <v>0</v>
      </c>
      <c r="F9" s="16">
        <v>1662.6950000000002</v>
      </c>
      <c r="G9" s="17">
        <v>389.03</v>
      </c>
      <c r="H9" s="16">
        <v>1774.854</v>
      </c>
      <c r="I9" s="18">
        <v>619.14</v>
      </c>
      <c r="J9" s="19">
        <f>+((H9*100/F9)-100)</f>
        <v>6.7456148000685516</v>
      </c>
      <c r="K9" s="20">
        <f>+((I9*100/G9)-100)</f>
        <v>59.149679973266842</v>
      </c>
      <c r="L9" s="19">
        <f>+((H9*100/B9)-100)</f>
        <v>-39.973843353002124</v>
      </c>
      <c r="M9" s="21">
        <f>+((I9*100/C9)-100)</f>
        <v>-77.203388894411859</v>
      </c>
      <c r="N9" s="22"/>
      <c r="O9" s="22"/>
      <c r="P9" s="23"/>
      <c r="Q9" s="23"/>
      <c r="R9" s="23"/>
      <c r="S9" s="24"/>
    </row>
    <row r="10" spans="1:22" x14ac:dyDescent="0.25">
      <c r="A10" s="25" t="s">
        <v>13</v>
      </c>
      <c r="B10" s="26">
        <v>9135.6880000000001</v>
      </c>
      <c r="C10" s="27">
        <v>4463.12</v>
      </c>
      <c r="D10" s="26">
        <v>7683.8439999999991</v>
      </c>
      <c r="E10" s="27">
        <v>726.67</v>
      </c>
      <c r="F10" s="28">
        <v>7759.3899999999994</v>
      </c>
      <c r="G10" s="17">
        <v>2054.2139999999999</v>
      </c>
      <c r="H10" s="28">
        <v>9764.0810000000001</v>
      </c>
      <c r="I10" s="29">
        <v>2751.1440000000002</v>
      </c>
      <c r="J10" s="19">
        <f>+((H10*100/F10)-100)</f>
        <v>25.835677804569698</v>
      </c>
      <c r="K10" s="20">
        <f t="shared" si="0"/>
        <v>33.926845012252869</v>
      </c>
      <c r="L10" s="19">
        <f t="shared" si="1"/>
        <v>6.8784419958299736</v>
      </c>
      <c r="M10" s="21">
        <f t="shared" si="1"/>
        <v>-38.358278513685484</v>
      </c>
      <c r="N10" s="11"/>
      <c r="O10" s="11"/>
      <c r="P10" s="30"/>
      <c r="Q10" s="30"/>
    </row>
    <row r="11" spans="1:22" x14ac:dyDescent="0.25">
      <c r="A11" s="31" t="s">
        <v>14</v>
      </c>
      <c r="B11" s="26">
        <v>6057.5159999999996</v>
      </c>
      <c r="C11" s="27">
        <v>689.82999999999993</v>
      </c>
      <c r="D11" s="26">
        <v>24363.21</v>
      </c>
      <c r="E11" s="27">
        <v>6943.85</v>
      </c>
      <c r="F11" s="28">
        <v>20278.683000000001</v>
      </c>
      <c r="G11" s="17">
        <v>9171.2669999999998</v>
      </c>
      <c r="H11" s="28">
        <v>27977.707000000002</v>
      </c>
      <c r="I11" s="29">
        <v>8248.014000000001</v>
      </c>
      <c r="J11" s="32">
        <f t="shared" si="0"/>
        <v>37.96609474096519</v>
      </c>
      <c r="K11" s="33">
        <f t="shared" si="0"/>
        <v>-10.066798840334698</v>
      </c>
      <c r="L11" s="34">
        <f t="shared" si="1"/>
        <v>361.86765334173288</v>
      </c>
      <c r="M11" s="35">
        <f t="shared" si="1"/>
        <v>1095.6589304611284</v>
      </c>
      <c r="O11" s="3"/>
      <c r="P11" s="30"/>
      <c r="Q11" s="30"/>
    </row>
    <row r="12" spans="1:22" x14ac:dyDescent="0.25">
      <c r="A12" s="31" t="s">
        <v>15</v>
      </c>
      <c r="B12" s="26">
        <v>2392.7269999999999</v>
      </c>
      <c r="C12" s="27">
        <v>257.49599999999998</v>
      </c>
      <c r="D12" s="26">
        <v>5579.357</v>
      </c>
      <c r="E12" s="27">
        <v>277.94</v>
      </c>
      <c r="F12" s="28">
        <v>4925.5470000000005</v>
      </c>
      <c r="G12" s="17">
        <v>1285.8399999999999</v>
      </c>
      <c r="H12" s="28">
        <v>8983.607</v>
      </c>
      <c r="I12" s="29">
        <v>184.06</v>
      </c>
      <c r="J12" s="32">
        <f t="shared" si="0"/>
        <v>82.38800685487314</v>
      </c>
      <c r="K12" s="33">
        <f t="shared" si="0"/>
        <v>-85.685621850307967</v>
      </c>
      <c r="L12" s="34">
        <f t="shared" si="1"/>
        <v>275.45474264301777</v>
      </c>
      <c r="M12" s="35">
        <f t="shared" si="1"/>
        <v>-28.519277969366513</v>
      </c>
      <c r="N12" s="11"/>
      <c r="O12" s="11"/>
      <c r="P12" s="30"/>
      <c r="Q12" s="30"/>
    </row>
    <row r="13" spans="1:22" x14ac:dyDescent="0.25">
      <c r="A13" s="36" t="s">
        <v>16</v>
      </c>
      <c r="B13" s="26">
        <v>3559.567</v>
      </c>
      <c r="C13" s="27">
        <v>2872.3070000000002</v>
      </c>
      <c r="D13" s="26">
        <v>5391.3639999999996</v>
      </c>
      <c r="E13" s="27">
        <v>1767.682</v>
      </c>
      <c r="F13" s="28">
        <v>4402.7389999999996</v>
      </c>
      <c r="G13" s="17">
        <v>1723.3300000000002</v>
      </c>
      <c r="H13" s="28">
        <v>8774.6620000000003</v>
      </c>
      <c r="I13" s="29">
        <v>1651.2090000000001</v>
      </c>
      <c r="J13" s="15">
        <f t="shared" si="0"/>
        <v>99.300072068773574</v>
      </c>
      <c r="K13" s="37">
        <f t="shared" si="0"/>
        <v>-4.1849790811974543</v>
      </c>
      <c r="L13" s="15">
        <f t="shared" si="1"/>
        <v>146.50925238940582</v>
      </c>
      <c r="M13" s="38">
        <f t="shared" si="1"/>
        <v>-42.51279546371611</v>
      </c>
      <c r="N13" s="11"/>
    </row>
    <row r="14" spans="1:22" s="12" customFormat="1" x14ac:dyDescent="0.25">
      <c r="A14" s="39" t="s">
        <v>17</v>
      </c>
      <c r="B14" s="40">
        <v>8.6300000000000008</v>
      </c>
      <c r="C14" s="41">
        <v>0</v>
      </c>
      <c r="D14" s="40">
        <v>50.72</v>
      </c>
      <c r="E14" s="41">
        <v>0</v>
      </c>
      <c r="F14" s="40">
        <v>284.78399999999999</v>
      </c>
      <c r="G14" s="41">
        <v>0</v>
      </c>
      <c r="H14" s="42">
        <v>85.677999999999997</v>
      </c>
      <c r="I14" s="18">
        <v>0</v>
      </c>
      <c r="J14" s="43">
        <f t="shared" si="0"/>
        <v>-69.914742401258508</v>
      </c>
      <c r="K14" s="44" t="s">
        <v>18</v>
      </c>
      <c r="L14" s="43">
        <f t="shared" si="1"/>
        <v>892.79258400926983</v>
      </c>
      <c r="M14" s="45" t="s">
        <v>18</v>
      </c>
      <c r="N14" s="46"/>
      <c r="O14" s="46"/>
      <c r="P14" s="46"/>
      <c r="Q14" s="46"/>
      <c r="R14" s="46"/>
      <c r="S14" s="46"/>
    </row>
    <row r="15" spans="1:22" x14ac:dyDescent="0.25">
      <c r="A15" s="25" t="s">
        <v>13</v>
      </c>
      <c r="B15" s="47">
        <v>0</v>
      </c>
      <c r="C15" s="48">
        <v>0</v>
      </c>
      <c r="D15" s="47">
        <v>0</v>
      </c>
      <c r="E15" s="49">
        <v>0</v>
      </c>
      <c r="F15" s="47">
        <v>255.30600000000001</v>
      </c>
      <c r="G15" s="48">
        <v>0</v>
      </c>
      <c r="H15" s="50">
        <v>0</v>
      </c>
      <c r="I15" s="18">
        <v>0</v>
      </c>
      <c r="J15" s="19">
        <f t="shared" si="0"/>
        <v>-100</v>
      </c>
      <c r="K15" s="20" t="s">
        <v>18</v>
      </c>
      <c r="L15" s="51" t="s">
        <v>18</v>
      </c>
      <c r="M15" s="21" t="s">
        <v>18</v>
      </c>
      <c r="O15" s="3"/>
      <c r="P15" s="30"/>
      <c r="Q15" s="30"/>
    </row>
    <row r="16" spans="1:22" x14ac:dyDescent="0.25">
      <c r="A16" s="36" t="s">
        <v>14</v>
      </c>
      <c r="B16" s="52">
        <v>8.6300000000000008</v>
      </c>
      <c r="C16" s="53">
        <v>0</v>
      </c>
      <c r="D16" s="52">
        <v>50.72</v>
      </c>
      <c r="E16" s="54">
        <v>0</v>
      </c>
      <c r="F16" s="52">
        <v>29.478000000000002</v>
      </c>
      <c r="G16" s="53">
        <v>0</v>
      </c>
      <c r="H16" s="55">
        <v>85.677999999999997</v>
      </c>
      <c r="I16" s="56">
        <v>0</v>
      </c>
      <c r="J16" s="15">
        <f t="shared" si="0"/>
        <v>190.65065472555801</v>
      </c>
      <c r="K16" s="37" t="s">
        <v>18</v>
      </c>
      <c r="L16" s="15">
        <f t="shared" si="1"/>
        <v>892.79258400926983</v>
      </c>
      <c r="M16" s="38" t="s">
        <v>18</v>
      </c>
      <c r="O16" s="3"/>
      <c r="P16" s="30"/>
      <c r="Q16" s="30"/>
    </row>
    <row r="17" spans="1:19" s="12" customFormat="1" x14ac:dyDescent="0.25">
      <c r="A17" s="39" t="s">
        <v>19</v>
      </c>
      <c r="B17" s="5">
        <v>574.91</v>
      </c>
      <c r="C17" s="6">
        <v>2709.7179999999998</v>
      </c>
      <c r="D17" s="5">
        <v>1491.154</v>
      </c>
      <c r="E17" s="6">
        <v>1353.1999999999998</v>
      </c>
      <c r="F17" s="5">
        <v>3467.7490000000003</v>
      </c>
      <c r="G17" s="57">
        <v>18246.740000000002</v>
      </c>
      <c r="H17" s="7">
        <v>3411.3009999999999</v>
      </c>
      <c r="I17" s="18">
        <v>2949.5</v>
      </c>
      <c r="J17" s="43">
        <f t="shared" si="0"/>
        <v>-1.6277994745294535</v>
      </c>
      <c r="K17" s="44">
        <f t="shared" si="0"/>
        <v>-83.835468691941685</v>
      </c>
      <c r="L17" s="43">
        <f t="shared" si="1"/>
        <v>493.36261327860007</v>
      </c>
      <c r="M17" s="45">
        <f t="shared" si="1"/>
        <v>8.8489650952608372</v>
      </c>
      <c r="N17" s="46"/>
      <c r="O17" s="46"/>
      <c r="P17" s="46"/>
      <c r="Q17" s="46"/>
      <c r="R17" s="46"/>
      <c r="S17" s="46"/>
    </row>
    <row r="18" spans="1:19" x14ac:dyDescent="0.25">
      <c r="A18" s="25" t="s">
        <v>13</v>
      </c>
      <c r="B18" s="14">
        <v>45.381</v>
      </c>
      <c r="C18" s="15">
        <v>0</v>
      </c>
      <c r="D18" s="14">
        <v>140.83699999999999</v>
      </c>
      <c r="E18" s="15">
        <v>14.5</v>
      </c>
      <c r="F18" s="14">
        <v>264.57799999999997</v>
      </c>
      <c r="G18" s="58">
        <v>0</v>
      </c>
      <c r="H18" s="16">
        <v>295.58199999999999</v>
      </c>
      <c r="I18" s="18">
        <v>0</v>
      </c>
      <c r="J18" s="19">
        <f t="shared" si="0"/>
        <v>11.718283455162577</v>
      </c>
      <c r="K18" s="20" t="s">
        <v>18</v>
      </c>
      <c r="L18" s="19">
        <f t="shared" si="1"/>
        <v>551.33425883078826</v>
      </c>
      <c r="M18" s="21" t="s">
        <v>18</v>
      </c>
      <c r="O18" s="3"/>
      <c r="P18" s="30"/>
      <c r="Q18" s="30"/>
    </row>
    <row r="19" spans="1:19" x14ac:dyDescent="0.25">
      <c r="A19" s="31" t="s">
        <v>14</v>
      </c>
      <c r="B19" s="26">
        <v>327.62900000000002</v>
      </c>
      <c r="C19" s="59">
        <v>888.98800000000006</v>
      </c>
      <c r="D19" s="26">
        <v>457.94499999999999</v>
      </c>
      <c r="E19" s="27">
        <v>401.82</v>
      </c>
      <c r="F19" s="26">
        <v>1015.239</v>
      </c>
      <c r="G19" s="59">
        <v>17307.419999999998</v>
      </c>
      <c r="H19" s="28">
        <v>968.97699999999998</v>
      </c>
      <c r="I19" s="29">
        <v>2444.88</v>
      </c>
      <c r="J19" s="32">
        <f t="shared" si="0"/>
        <v>-4.5567595413493791</v>
      </c>
      <c r="K19" s="33">
        <f t="shared" si="0"/>
        <v>-85.873804414522795</v>
      </c>
      <c r="L19" s="34">
        <f t="shared" si="1"/>
        <v>195.75434409041929</v>
      </c>
      <c r="M19" s="35">
        <f t="shared" si="1"/>
        <v>175.01833545559668</v>
      </c>
      <c r="O19" s="3"/>
      <c r="P19" s="30"/>
      <c r="Q19" s="30"/>
    </row>
    <row r="20" spans="1:19" x14ac:dyDescent="0.25">
      <c r="A20" s="36" t="s">
        <v>20</v>
      </c>
      <c r="B20" s="52">
        <v>201.9</v>
      </c>
      <c r="C20" s="54">
        <v>1820.73</v>
      </c>
      <c r="D20" s="26">
        <v>892.37199999999996</v>
      </c>
      <c r="E20" s="27">
        <v>936.88</v>
      </c>
      <c r="F20" s="26">
        <v>2187.9319999999998</v>
      </c>
      <c r="G20" s="59">
        <v>939.32</v>
      </c>
      <c r="H20" s="28">
        <v>2146.7420000000002</v>
      </c>
      <c r="I20" s="60">
        <v>504.62</v>
      </c>
      <c r="J20" s="61">
        <f t="shared" si="0"/>
        <v>-1.8825996420363964</v>
      </c>
      <c r="K20" s="62">
        <f t="shared" si="0"/>
        <v>-46.278158667972576</v>
      </c>
      <c r="L20" s="63">
        <f t="shared" si="1"/>
        <v>963.26993561168888</v>
      </c>
      <c r="M20" s="64">
        <f t="shared" si="1"/>
        <v>-72.284742932779707</v>
      </c>
      <c r="O20" s="3"/>
      <c r="P20" s="30"/>
      <c r="Q20" s="30"/>
    </row>
    <row r="21" spans="1:19" x14ac:dyDescent="0.25">
      <c r="A21" s="65" t="s">
        <v>21</v>
      </c>
      <c r="B21" s="14">
        <v>36.18</v>
      </c>
      <c r="C21" s="15">
        <v>25.757999999999999</v>
      </c>
      <c r="D21" s="47">
        <v>51.9</v>
      </c>
      <c r="E21" s="49">
        <v>10.119999999999999</v>
      </c>
      <c r="F21" s="47">
        <v>36.136000000000003</v>
      </c>
      <c r="G21" s="48">
        <v>0</v>
      </c>
      <c r="H21" s="50">
        <v>137.03800000000001</v>
      </c>
      <c r="I21" s="18">
        <v>0</v>
      </c>
      <c r="J21" s="66">
        <f t="shared" si="0"/>
        <v>279.22847022359974</v>
      </c>
      <c r="K21" s="20" t="s">
        <v>18</v>
      </c>
      <c r="L21" s="67">
        <f t="shared" si="1"/>
        <v>278.76727473742403</v>
      </c>
      <c r="M21" s="21" t="s">
        <v>18</v>
      </c>
      <c r="O21" s="3"/>
      <c r="P21" s="30"/>
      <c r="Q21" s="30"/>
    </row>
    <row r="22" spans="1:19" x14ac:dyDescent="0.25">
      <c r="A22" s="31" t="s">
        <v>22</v>
      </c>
      <c r="B22" s="26">
        <v>63.42</v>
      </c>
      <c r="C22" s="59">
        <v>134.88</v>
      </c>
      <c r="D22" s="26">
        <v>23.44</v>
      </c>
      <c r="E22" s="27">
        <v>0</v>
      </c>
      <c r="F22" s="26">
        <v>26.562000000000001</v>
      </c>
      <c r="G22" s="59">
        <v>125.226</v>
      </c>
      <c r="H22" s="28">
        <v>28.9</v>
      </c>
      <c r="I22" s="29">
        <v>57.86</v>
      </c>
      <c r="J22" s="68">
        <f>+((H22*100/F22)-100)</f>
        <v>8.8020480385513054</v>
      </c>
      <c r="K22" s="33">
        <f t="shared" si="0"/>
        <v>-53.79553766789644</v>
      </c>
      <c r="L22" s="69">
        <f t="shared" si="1"/>
        <v>-54.430778934090192</v>
      </c>
      <c r="M22" s="35">
        <f t="shared" si="1"/>
        <v>-57.102609727164889</v>
      </c>
      <c r="O22" s="3"/>
      <c r="P22" s="30"/>
      <c r="Q22" s="30"/>
    </row>
    <row r="23" spans="1:19" x14ac:dyDescent="0.25">
      <c r="A23" s="31" t="s">
        <v>23</v>
      </c>
      <c r="B23" s="26">
        <v>20.009</v>
      </c>
      <c r="C23" s="59">
        <v>2565.375</v>
      </c>
      <c r="D23" s="26">
        <v>145.52799999999999</v>
      </c>
      <c r="E23" s="27">
        <v>500.08</v>
      </c>
      <c r="F23" s="26">
        <v>371.96199999999999</v>
      </c>
      <c r="G23" s="59">
        <v>2074.2199999999998</v>
      </c>
      <c r="H23" s="28">
        <v>1274.819</v>
      </c>
      <c r="I23" s="29">
        <v>0</v>
      </c>
      <c r="J23" s="68">
        <f t="shared" si="0"/>
        <v>242.72828944892217</v>
      </c>
      <c r="K23" s="33" t="s">
        <v>18</v>
      </c>
      <c r="L23" s="69">
        <f t="shared" si="1"/>
        <v>6271.2279474236593</v>
      </c>
      <c r="M23" s="35" t="s">
        <v>18</v>
      </c>
      <c r="O23" s="3"/>
      <c r="P23" s="30"/>
      <c r="Q23" s="30"/>
    </row>
    <row r="24" spans="1:19" x14ac:dyDescent="0.25">
      <c r="A24" s="31" t="s">
        <v>24</v>
      </c>
      <c r="B24" s="26">
        <v>30</v>
      </c>
      <c r="C24" s="59">
        <v>1373.16</v>
      </c>
      <c r="D24" s="26">
        <v>254.06</v>
      </c>
      <c r="E24" s="27">
        <v>1194.8599999999999</v>
      </c>
      <c r="F24" s="26">
        <v>105.2</v>
      </c>
      <c r="G24" s="59">
        <v>286.08999999999997</v>
      </c>
      <c r="H24" s="28">
        <v>358.03300000000002</v>
      </c>
      <c r="I24" s="29">
        <v>211.82</v>
      </c>
      <c r="J24" s="68">
        <f t="shared" ref="J24:K27" si="2">+((H24*100/F24)-100)</f>
        <v>240.33555133079852</v>
      </c>
      <c r="K24" s="33">
        <f t="shared" si="2"/>
        <v>-25.960362123807187</v>
      </c>
      <c r="L24" s="69">
        <f t="shared" ref="L24:M27" si="3">+((H24*100/B24)-100)</f>
        <v>1093.4433333333334</v>
      </c>
      <c r="M24" s="35">
        <f t="shared" si="3"/>
        <v>-84.574266655014711</v>
      </c>
      <c r="O24" s="3"/>
      <c r="P24" s="30"/>
      <c r="Q24" s="30"/>
    </row>
    <row r="25" spans="1:19" x14ac:dyDescent="0.25">
      <c r="A25" s="31" t="s">
        <v>25</v>
      </c>
      <c r="B25" s="26">
        <v>39.121000000000002</v>
      </c>
      <c r="C25" s="59">
        <v>207.52</v>
      </c>
      <c r="D25" s="26">
        <v>187.27500000000001</v>
      </c>
      <c r="E25" s="27">
        <v>29.6</v>
      </c>
      <c r="F25" s="26">
        <v>271.35000000000002</v>
      </c>
      <c r="G25" s="59">
        <v>30.14</v>
      </c>
      <c r="H25" s="28">
        <v>246.27600000000001</v>
      </c>
      <c r="I25" s="29">
        <v>0</v>
      </c>
      <c r="J25" s="69">
        <f t="shared" si="2"/>
        <v>-9.2404643449419552</v>
      </c>
      <c r="K25" s="33" t="s">
        <v>18</v>
      </c>
      <c r="L25" s="69">
        <f t="shared" si="3"/>
        <v>529.5237851793155</v>
      </c>
      <c r="M25" s="35" t="s">
        <v>18</v>
      </c>
      <c r="O25" s="3"/>
      <c r="P25" s="30"/>
      <c r="Q25" s="30"/>
    </row>
    <row r="26" spans="1:19" x14ac:dyDescent="0.25">
      <c r="A26" s="31" t="s">
        <v>26</v>
      </c>
      <c r="B26" s="26">
        <v>593.52200000000005</v>
      </c>
      <c r="C26" s="59">
        <v>424.73</v>
      </c>
      <c r="D26" s="26">
        <v>773.34</v>
      </c>
      <c r="E26" s="27">
        <v>0</v>
      </c>
      <c r="F26" s="26">
        <v>2180.0500000000002</v>
      </c>
      <c r="G26" s="59">
        <v>184.5</v>
      </c>
      <c r="H26" s="28">
        <v>3285.223</v>
      </c>
      <c r="I26" s="29">
        <v>4598.8599999999997</v>
      </c>
      <c r="J26" s="69">
        <f t="shared" si="2"/>
        <v>50.694846448475943</v>
      </c>
      <c r="K26" s="33">
        <f t="shared" si="2"/>
        <v>2392.6070460704605</v>
      </c>
      <c r="L26" s="69">
        <f t="shared" si="3"/>
        <v>453.51326488318875</v>
      </c>
      <c r="M26" s="35">
        <f t="shared" si="3"/>
        <v>982.77258493631234</v>
      </c>
      <c r="O26" s="3"/>
      <c r="P26" s="30"/>
      <c r="Q26" s="30"/>
    </row>
    <row r="27" spans="1:19" x14ac:dyDescent="0.25">
      <c r="A27" s="31" t="s">
        <v>27</v>
      </c>
      <c r="B27" s="26">
        <v>1844.124</v>
      </c>
      <c r="C27" s="27">
        <v>214.18700000000001</v>
      </c>
      <c r="D27" s="26">
        <v>3279.6189999999997</v>
      </c>
      <c r="E27" s="27">
        <v>4442.68</v>
      </c>
      <c r="F27" s="26">
        <v>4405.0609999999997</v>
      </c>
      <c r="G27" s="59">
        <v>3334.6189999999997</v>
      </c>
      <c r="H27" s="28">
        <v>3760.8059999999996</v>
      </c>
      <c r="I27" s="29">
        <v>1590.33</v>
      </c>
      <c r="J27" s="69">
        <f t="shared" si="2"/>
        <v>-14.625336629844625</v>
      </c>
      <c r="K27" s="33">
        <f t="shared" si="2"/>
        <v>-52.308494613627516</v>
      </c>
      <c r="L27" s="69">
        <f t="shared" si="3"/>
        <v>103.93455103886723</v>
      </c>
      <c r="M27" s="35">
        <f t="shared" si="3"/>
        <v>642.49604317722356</v>
      </c>
      <c r="O27" s="3"/>
      <c r="P27" s="30"/>
      <c r="Q27" s="30"/>
    </row>
    <row r="28" spans="1:19" s="1" customFormat="1" x14ac:dyDescent="0.25">
      <c r="A28" s="70" t="s">
        <v>28</v>
      </c>
      <c r="B28" s="71">
        <v>27312.214999999997</v>
      </c>
      <c r="C28" s="72">
        <v>18654.011000000002</v>
      </c>
      <c r="D28" s="73">
        <v>50515.413</v>
      </c>
      <c r="E28" s="74">
        <v>17246.68</v>
      </c>
      <c r="F28" s="75">
        <v>50177.91</v>
      </c>
      <c r="G28" s="75">
        <v>37726.089</v>
      </c>
      <c r="H28" s="75">
        <v>69862.985000000001</v>
      </c>
      <c r="I28" s="75">
        <v>22861.936999999998</v>
      </c>
      <c r="J28" s="75">
        <f>+((H28*100/F28)-100)</f>
        <v>39.230559822041215</v>
      </c>
      <c r="K28" s="75">
        <f>+((I28*100/G28)-100)</f>
        <v>-39.400193325101903</v>
      </c>
      <c r="L28" s="75">
        <f>+((H28*100/B28)-100)</f>
        <v>155.79391858185068</v>
      </c>
      <c r="M28" s="73">
        <f>+((I28*100/C28)-100)</f>
        <v>22.557754468998624</v>
      </c>
    </row>
    <row r="29" spans="1:19" s="1" customFormat="1" x14ac:dyDescent="0.25">
      <c r="A29" s="76" t="s">
        <v>29</v>
      </c>
      <c r="B29" s="77"/>
      <c r="C29" s="77"/>
      <c r="D29" s="77"/>
      <c r="E29" s="77"/>
      <c r="F29" s="77"/>
      <c r="G29" s="77"/>
      <c r="H29" s="77"/>
      <c r="I29" s="77"/>
      <c r="J29" s="76"/>
      <c r="K29" s="76"/>
      <c r="L29" s="76"/>
      <c r="M29" s="76"/>
    </row>
    <row r="30" spans="1:19" s="1" customFormat="1" ht="15" customHeight="1" x14ac:dyDescent="0.25">
      <c r="A30" s="78" t="s">
        <v>30</v>
      </c>
      <c r="B30" s="78"/>
      <c r="C30" s="78"/>
      <c r="D30" s="78"/>
      <c r="E30" s="78"/>
      <c r="F30" s="79"/>
      <c r="G30" s="79"/>
      <c r="H30" s="79"/>
      <c r="I30" s="79"/>
      <c r="K30" s="30"/>
      <c r="L30" s="30"/>
      <c r="M30" s="30"/>
    </row>
    <row r="31" spans="1:19" s="1" customFormat="1" x14ac:dyDescent="0.25">
      <c r="A31" s="78" t="s">
        <v>31</v>
      </c>
      <c r="B31" s="78"/>
      <c r="C31" s="78"/>
      <c r="D31" s="78"/>
      <c r="E31" s="78"/>
      <c r="F31" s="80"/>
      <c r="J31" s="81"/>
      <c r="K31" s="30"/>
      <c r="L31" s="30"/>
      <c r="M31" s="30"/>
    </row>
    <row r="32" spans="1:19" s="1" customFormat="1" ht="15" customHeight="1" x14ac:dyDescent="0.25">
      <c r="A32" s="84" t="s">
        <v>33</v>
      </c>
      <c r="B32" s="85"/>
      <c r="C32" s="85"/>
      <c r="D32" s="85"/>
      <c r="E32" s="85"/>
      <c r="F32" s="85"/>
      <c r="G32" s="85"/>
      <c r="H32" s="85"/>
      <c r="I32" s="85"/>
      <c r="J32" s="86"/>
      <c r="K32" s="81" t="s">
        <v>32</v>
      </c>
      <c r="L32" s="76"/>
      <c r="M32" s="76"/>
    </row>
    <row r="33" spans="2:10" s="1" customFormat="1" x14ac:dyDescent="0.25">
      <c r="B33" s="30"/>
      <c r="C33" s="30"/>
    </row>
    <row r="34" spans="2:10" s="1" customFormat="1" x14ac:dyDescent="0.25">
      <c r="J34" s="81"/>
    </row>
    <row r="35" spans="2:10" s="1" customFormat="1" x14ac:dyDescent="0.25"/>
    <row r="36" spans="2:10" s="1" customFormat="1" x14ac:dyDescent="0.25"/>
    <row r="37" spans="2:10" s="1" customFormat="1" x14ac:dyDescent="0.25"/>
    <row r="38" spans="2:10" s="1" customFormat="1" x14ac:dyDescent="0.25"/>
    <row r="39" spans="2:10" s="1" customFormat="1" x14ac:dyDescent="0.25"/>
    <row r="40" spans="2:10" s="1" customFormat="1" x14ac:dyDescent="0.25"/>
    <row r="41" spans="2:10" s="1" customFormat="1" x14ac:dyDescent="0.25"/>
    <row r="42" spans="2:10" s="1" customFormat="1" x14ac:dyDescent="0.25"/>
    <row r="43" spans="2:10" s="1" customFormat="1" x14ac:dyDescent="0.25"/>
    <row r="44" spans="2:10" s="1" customFormat="1" x14ac:dyDescent="0.25"/>
    <row r="45" spans="2:10" s="1" customFormat="1" x14ac:dyDescent="0.25"/>
    <row r="46" spans="2:10" s="1" customFormat="1" x14ac:dyDescent="0.25"/>
    <row r="47" spans="2:10" s="1" customFormat="1" x14ac:dyDescent="0.25"/>
    <row r="48" spans="2:10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/>
      <c r="O54"/>
      <c r="P54"/>
      <c r="Q54"/>
      <c r="R54"/>
      <c r="S54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</sheetData>
  <mergeCells count="24"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10_12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2023-03-29T11:18:09Z</dcterms:created>
  <dcterms:modified xsi:type="dcterms:W3CDTF">2023-03-30T04:16:46Z</dcterms:modified>
</cp:coreProperties>
</file>