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475" activeTab="0"/>
  </bookViews>
  <sheets>
    <sheet name="14" sheetId="1" r:id="rId1"/>
  </sheets>
  <definedNames/>
  <calcPr fullCalcOnLoad="1"/>
</workbook>
</file>

<file path=xl/sharedStrings.xml><?xml version="1.0" encoding="utf-8"?>
<sst xmlns="http://schemas.openxmlformats.org/spreadsheetml/2006/main" count="174" uniqueCount="42">
  <si>
    <t xml:space="preserve">Galvijų supirkimo kainos Lietuvos įmonėse 2023 m. 11–14 sav., EUR/100 kg skerdenų (be PVM)  </t>
  </si>
  <si>
    <t>Kategorija pagal
raumeningumą</t>
  </si>
  <si>
    <t>Pokytis %</t>
  </si>
  <si>
    <t>14 sav.
(04 04–10)</t>
  </si>
  <si>
    <t>11 sav.
(03 13–19)</t>
  </si>
  <si>
    <t>12 sav.***
(03 20–26)</t>
  </si>
  <si>
    <t>13 sav.
(03 27–04 02)</t>
  </si>
  <si>
    <t>14 sav.
(04 03–09)</t>
  </si>
  <si>
    <t>savaitės*</t>
  </si>
  <si>
    <t>metų**</t>
  </si>
  <si>
    <t>Jauni buliai (A):</t>
  </si>
  <si>
    <t>U2</t>
  </si>
  <si>
    <t>U3</t>
  </si>
  <si>
    <t>U</t>
  </si>
  <si>
    <t>R1</t>
  </si>
  <si>
    <t>●</t>
  </si>
  <si>
    <t>-</t>
  </si>
  <si>
    <t>R2</t>
  </si>
  <si>
    <t>R3</t>
  </si>
  <si>
    <t>R</t>
  </si>
  <si>
    <t>O1</t>
  </si>
  <si>
    <t>O2</t>
  </si>
  <si>
    <t>O3</t>
  </si>
  <si>
    <t>O</t>
  </si>
  <si>
    <t>P1</t>
  </si>
  <si>
    <t>P2</t>
  </si>
  <si>
    <t>P3</t>
  </si>
  <si>
    <t>P</t>
  </si>
  <si>
    <t>U-P</t>
  </si>
  <si>
    <t>Buliai (B):</t>
  </si>
  <si>
    <t>O4</t>
  </si>
  <si>
    <t>Karvės (D):</t>
  </si>
  <si>
    <t>R4</t>
  </si>
  <si>
    <t>Telyčios (E):</t>
  </si>
  <si>
    <t>Vidutinė A-Z</t>
  </si>
  <si>
    <t>Pastabos:</t>
  </si>
  <si>
    <t>● - konfidencialūs duomenys</t>
  </si>
  <si>
    <t>* lyginant 2023 m. 14 savaitę su 2023 m. 13 savaite</t>
  </si>
  <si>
    <t>** lyginant 2023 m. 14 savaitę su 2022 m. 14 savaite</t>
  </si>
  <si>
    <t>*** patikslinti duomenys</t>
  </si>
  <si>
    <t>Šaltinis – ŽŪDC (LŽŪMPRIS)</t>
  </si>
  <si>
    <t>Naudojant ŽŪDC (LŽŪMPRIS) duomenis, būtina nurodyti šaltinį.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</si>
</sst>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9"/>
      <color indexed="8"/>
      <name val="Times New Roman"/>
      <family val="1"/>
    </font>
    <font>
      <sz val="9"/>
      <name val="Times New Roman Baltic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theme="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9"/>
      <color theme="1"/>
      <name val="Times New Roman"/>
      <family val="1"/>
    </font>
    <font>
      <sz val="9"/>
      <color rgb="FF000000"/>
      <name val="Times New Roman"/>
      <family val="1"/>
    </font>
    <font>
      <sz val="8"/>
      <color rgb="FF000000"/>
      <name val="Times New Roman"/>
      <family val="1"/>
    </font>
    <font>
      <sz val="8"/>
      <color theme="1"/>
      <name val="Times New Roman"/>
      <family val="1"/>
    </font>
    <font>
      <b/>
      <sz val="9"/>
      <color rgb="FF000000"/>
      <name val="Times New Roman"/>
      <family val="1"/>
    </font>
    <font>
      <b/>
      <sz val="8"/>
      <color rgb="FF000000"/>
      <name val="Times New Roman"/>
      <family val="1"/>
    </font>
    <font>
      <b/>
      <sz val="8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9"/>
      </left>
      <right>
        <color indexed="63"/>
      </right>
      <top style="thin">
        <color theme="0" tint="-0.14995999634265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theme="0" tint="-0.14993000030517578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theme="0" tint="-0.1499300003051757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>
        <color theme="0" tint="-0.149959996342659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149959996342659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149959996342659"/>
      </bottom>
    </border>
    <border>
      <left>
        <color indexed="63"/>
      </left>
      <right style="thin">
        <color theme="0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/>
      </left>
      <right style="thin">
        <color theme="0"/>
      </right>
      <top style="thin">
        <color theme="0" tint="-0.149959996342659"/>
      </top>
      <bottom style="thin">
        <color theme="0" tint="-0.149959996342659"/>
      </bottom>
    </border>
    <border>
      <left>
        <color indexed="63"/>
      </left>
      <right>
        <color indexed="63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 tint="-0.149959996342659"/>
      </bottom>
    </border>
    <border>
      <left>
        <color indexed="63"/>
      </left>
      <right style="thin">
        <color theme="0"/>
      </right>
      <top style="thin">
        <color theme="0" tint="-0.149959996342659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theme="0" tint="-0.149959996342659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149959996342659"/>
      </top>
      <bottom>
        <color indexed="63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theme="0" tint="-0.24993999302387238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149959996342659"/>
      </top>
      <bottom style="thin">
        <color theme="0" tint="-0.24993999302387238"/>
      </bottom>
    </border>
    <border>
      <left>
        <color indexed="63"/>
      </left>
      <right style="thin">
        <color indexed="9"/>
      </right>
      <top>
        <color indexed="63"/>
      </top>
      <bottom style="thin">
        <color theme="0" tint="-0.14993000030517578"/>
      </bottom>
    </border>
    <border>
      <left style="thin">
        <color theme="0"/>
      </left>
      <right>
        <color indexed="63"/>
      </right>
      <top style="thin">
        <color theme="0" tint="-0.149959996342659"/>
      </top>
      <bottom style="thin">
        <color indexed="9"/>
      </bottom>
    </border>
    <border>
      <left>
        <color indexed="63"/>
      </left>
      <right>
        <color indexed="63"/>
      </right>
      <top style="thin">
        <color theme="0" tint="-0.14995999634265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theme="0" tint="-0.149959996342659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0" fillId="31" borderId="6" applyNumberFormat="0" applyFont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9">
    <xf numFmtId="0" fontId="0" fillId="0" borderId="0" xfId="0" applyFont="1" applyAlignment="1">
      <alignment/>
    </xf>
    <xf numFmtId="0" fontId="3" fillId="0" borderId="0" xfId="46" applyFont="1" applyAlignment="1">
      <alignment horizontal="center" wrapText="1"/>
      <protection/>
    </xf>
    <xf numFmtId="0" fontId="4" fillId="33" borderId="10" xfId="47" applyFont="1" applyFill="1" applyBorder="1" applyAlignment="1">
      <alignment horizontal="center" vertical="center" wrapText="1"/>
      <protection/>
    </xf>
    <xf numFmtId="0" fontId="4" fillId="33" borderId="11" xfId="47" applyFont="1" applyFill="1" applyBorder="1" applyAlignment="1">
      <alignment horizontal="center" vertical="center" wrapText="1"/>
      <protection/>
    </xf>
    <xf numFmtId="0" fontId="44" fillId="33" borderId="11" xfId="47" applyFont="1" applyFill="1" applyBorder="1" applyAlignment="1">
      <alignment horizontal="center" vertical="center" wrapText="1"/>
      <protection/>
    </xf>
    <xf numFmtId="0" fontId="4" fillId="33" borderId="12" xfId="47" applyFont="1" applyFill="1" applyBorder="1" applyAlignment="1">
      <alignment horizontal="center" vertical="center" wrapText="1"/>
      <protection/>
    </xf>
    <xf numFmtId="0" fontId="45" fillId="0" borderId="0" xfId="0" applyFont="1" applyAlignment="1">
      <alignment horizontal="center" vertical="center" wrapText="1"/>
    </xf>
    <xf numFmtId="2" fontId="46" fillId="0" borderId="13" xfId="0" applyNumberFormat="1" applyFont="1" applyBorder="1" applyAlignment="1">
      <alignment horizontal="right" vertical="center" wrapText="1" indent="1"/>
    </xf>
    <xf numFmtId="2" fontId="5" fillId="34" borderId="14" xfId="46" applyNumberFormat="1" applyFont="1" applyFill="1" applyBorder="1" applyAlignment="1">
      <alignment horizontal="right" vertical="center" wrapText="1" indent="1"/>
      <protection/>
    </xf>
    <xf numFmtId="2" fontId="5" fillId="34" borderId="15" xfId="46" applyNumberFormat="1" applyFont="1" applyFill="1" applyBorder="1" applyAlignment="1">
      <alignment horizontal="right" vertical="center" wrapText="1" indent="1"/>
      <protection/>
    </xf>
    <xf numFmtId="2" fontId="47" fillId="0" borderId="0" xfId="0" applyNumberFormat="1" applyFont="1" applyAlignment="1" quotePrefix="1">
      <alignment horizontal="right" vertical="center" indent="1"/>
    </xf>
    <xf numFmtId="2" fontId="0" fillId="0" borderId="0" xfId="0" applyNumberFormat="1" applyAlignment="1">
      <alignment/>
    </xf>
    <xf numFmtId="2" fontId="46" fillId="0" borderId="16" xfId="0" applyNumberFormat="1" applyFont="1" applyBorder="1" applyAlignment="1">
      <alignment horizontal="right" vertical="center" wrapText="1" indent="1"/>
    </xf>
    <xf numFmtId="2" fontId="5" fillId="34" borderId="0" xfId="46" applyNumberFormat="1" applyFont="1" applyFill="1" applyAlignment="1">
      <alignment horizontal="right" vertical="center" wrapText="1" indent="1"/>
      <protection/>
    </xf>
    <xf numFmtId="2" fontId="5" fillId="34" borderId="17" xfId="46" applyNumberFormat="1" applyFont="1" applyFill="1" applyBorder="1" applyAlignment="1">
      <alignment horizontal="right" vertical="center" wrapText="1" indent="1"/>
      <protection/>
    </xf>
    <xf numFmtId="0" fontId="48" fillId="0" borderId="0" xfId="0" applyFont="1" applyAlignment="1">
      <alignment horizontal="center" vertical="center" wrapText="1"/>
    </xf>
    <xf numFmtId="2" fontId="49" fillId="0" borderId="16" xfId="0" applyNumberFormat="1" applyFont="1" applyBorder="1" applyAlignment="1">
      <alignment horizontal="right" vertical="center" wrapText="1" indent="1"/>
    </xf>
    <xf numFmtId="2" fontId="6" fillId="34" borderId="0" xfId="46" applyNumberFormat="1" applyFont="1" applyFill="1" applyAlignment="1">
      <alignment horizontal="right" vertical="center" wrapText="1" indent="1"/>
      <protection/>
    </xf>
    <xf numFmtId="2" fontId="6" fillId="34" borderId="17" xfId="46" applyNumberFormat="1" applyFont="1" applyFill="1" applyBorder="1" applyAlignment="1">
      <alignment horizontal="right" vertical="center" wrapText="1" indent="1"/>
      <protection/>
    </xf>
    <xf numFmtId="2" fontId="50" fillId="0" borderId="0" xfId="0" applyNumberFormat="1" applyFont="1" applyAlignment="1" quotePrefix="1">
      <alignment horizontal="right" vertical="center" indent="1"/>
    </xf>
    <xf numFmtId="2" fontId="46" fillId="0" borderId="0" xfId="0" applyNumberFormat="1" applyFont="1" applyAlignment="1">
      <alignment horizontal="right" vertical="center" wrapText="1" indent="1"/>
    </xf>
    <xf numFmtId="2" fontId="46" fillId="0" borderId="17" xfId="0" applyNumberFormat="1" applyFont="1" applyBorder="1" applyAlignment="1">
      <alignment horizontal="right" vertical="center" wrapText="1" indent="1"/>
    </xf>
    <xf numFmtId="2" fontId="49" fillId="0" borderId="0" xfId="0" applyNumberFormat="1" applyFont="1" applyAlignment="1">
      <alignment horizontal="right" vertical="center" wrapText="1" indent="1"/>
    </xf>
    <xf numFmtId="2" fontId="49" fillId="0" borderId="17" xfId="0" applyNumberFormat="1" applyFont="1" applyBorder="1" applyAlignment="1">
      <alignment horizontal="right" vertical="center" wrapText="1" indent="1"/>
    </xf>
    <xf numFmtId="2" fontId="49" fillId="0" borderId="18" xfId="0" applyNumberFormat="1" applyFont="1" applyBorder="1" applyAlignment="1">
      <alignment horizontal="right" vertical="center" wrapText="1" indent="1"/>
    </xf>
    <xf numFmtId="2" fontId="49" fillId="0" borderId="19" xfId="0" applyNumberFormat="1" applyFont="1" applyBorder="1" applyAlignment="1">
      <alignment horizontal="right" vertical="center" wrapText="1" indent="1"/>
    </xf>
    <xf numFmtId="2" fontId="49" fillId="0" borderId="20" xfId="0" applyNumberFormat="1" applyFont="1" applyBorder="1" applyAlignment="1">
      <alignment horizontal="right" vertical="center" wrapText="1" indent="1"/>
    </xf>
    <xf numFmtId="0" fontId="3" fillId="33" borderId="21" xfId="46" applyFont="1" applyFill="1" applyBorder="1" applyAlignment="1">
      <alignment horizontal="center" wrapText="1"/>
      <protection/>
    </xf>
    <xf numFmtId="2" fontId="49" fillId="33" borderId="22" xfId="0" applyNumberFormat="1" applyFont="1" applyFill="1" applyBorder="1" applyAlignment="1">
      <alignment horizontal="right" vertical="center" wrapText="1" indent="1"/>
    </xf>
    <xf numFmtId="2" fontId="50" fillId="33" borderId="22" xfId="0" applyNumberFormat="1" applyFont="1" applyFill="1" applyBorder="1" applyAlignment="1">
      <alignment horizontal="right" vertical="center" wrapText="1" indent="1"/>
    </xf>
    <xf numFmtId="2" fontId="50" fillId="33" borderId="22" xfId="0" applyNumberFormat="1" applyFont="1" applyFill="1" applyBorder="1" applyAlignment="1">
      <alignment horizontal="right" vertical="center" indent="1"/>
    </xf>
    <xf numFmtId="2" fontId="50" fillId="33" borderId="23" xfId="0" applyNumberFormat="1" applyFont="1" applyFill="1" applyBorder="1" applyAlignment="1">
      <alignment horizontal="right" vertical="center" indent="1"/>
    </xf>
    <xf numFmtId="0" fontId="4" fillId="0" borderId="0" xfId="46" applyFont="1" applyAlignment="1">
      <alignment horizontal="center" wrapText="1"/>
      <protection/>
    </xf>
    <xf numFmtId="2" fontId="5" fillId="0" borderId="13" xfId="46" applyNumberFormat="1" applyFont="1" applyBorder="1" applyAlignment="1">
      <alignment horizontal="right" vertical="center" wrapText="1" indent="1"/>
      <protection/>
    </xf>
    <xf numFmtId="2" fontId="5" fillId="0" borderId="14" xfId="46" applyNumberFormat="1" applyFont="1" applyBorder="1" applyAlignment="1">
      <alignment horizontal="right" vertical="center" wrapText="1" indent="1"/>
      <protection/>
    </xf>
    <xf numFmtId="2" fontId="5" fillId="0" borderId="15" xfId="46" applyNumberFormat="1" applyFont="1" applyBorder="1" applyAlignment="1">
      <alignment horizontal="right" vertical="center" wrapText="1" indent="1"/>
      <protection/>
    </xf>
    <xf numFmtId="2" fontId="5" fillId="0" borderId="0" xfId="46" applyNumberFormat="1" applyFont="1" applyAlignment="1" quotePrefix="1">
      <alignment horizontal="right" vertical="center" wrapText="1" indent="1"/>
      <protection/>
    </xf>
    <xf numFmtId="2" fontId="47" fillId="0" borderId="17" xfId="0" applyNumberFormat="1" applyFont="1" applyBorder="1" applyAlignment="1" quotePrefix="1">
      <alignment horizontal="right" vertical="center" indent="1"/>
    </xf>
    <xf numFmtId="2" fontId="50" fillId="0" borderId="16" xfId="0" applyNumberFormat="1" applyFont="1" applyBorder="1" applyAlignment="1" quotePrefix="1">
      <alignment horizontal="right" vertical="center" indent="1"/>
    </xf>
    <xf numFmtId="2" fontId="50" fillId="0" borderId="17" xfId="0" applyNumberFormat="1" applyFont="1" applyBorder="1" applyAlignment="1" quotePrefix="1">
      <alignment horizontal="right" vertical="center" indent="1"/>
    </xf>
    <xf numFmtId="2" fontId="6" fillId="0" borderId="0" xfId="46" applyNumberFormat="1" applyFont="1" applyAlignment="1" quotePrefix="1">
      <alignment horizontal="right" vertical="center" wrapText="1" indent="1"/>
      <protection/>
    </xf>
    <xf numFmtId="2" fontId="47" fillId="0" borderId="16" xfId="0" applyNumberFormat="1" applyFont="1" applyBorder="1" applyAlignment="1" quotePrefix="1">
      <alignment horizontal="right" vertical="center" indent="1"/>
    </xf>
    <xf numFmtId="2" fontId="5" fillId="0" borderId="16" xfId="46" applyNumberFormat="1" applyFont="1" applyBorder="1" applyAlignment="1">
      <alignment horizontal="right" vertical="center" wrapText="1" indent="1"/>
      <protection/>
    </xf>
    <xf numFmtId="0" fontId="3" fillId="33" borderId="23" xfId="46" applyFont="1" applyFill="1" applyBorder="1" applyAlignment="1">
      <alignment horizontal="center" wrapText="1"/>
      <protection/>
    </xf>
    <xf numFmtId="2" fontId="50" fillId="33" borderId="22" xfId="0" applyNumberFormat="1" applyFont="1" applyFill="1" applyBorder="1" applyAlignment="1" quotePrefix="1">
      <alignment horizontal="right" vertical="center" indent="1"/>
    </xf>
    <xf numFmtId="0" fontId="4" fillId="34" borderId="14" xfId="46" applyFont="1" applyFill="1" applyBorder="1" applyAlignment="1">
      <alignment horizontal="center" wrapText="1"/>
      <protection/>
    </xf>
    <xf numFmtId="2" fontId="5" fillId="0" borderId="13" xfId="46" applyNumberFormat="1" applyFont="1" applyBorder="1" applyAlignment="1" quotePrefix="1">
      <alignment horizontal="right" vertical="center" wrapText="1" indent="1"/>
      <protection/>
    </xf>
    <xf numFmtId="2" fontId="46" fillId="0" borderId="14" xfId="0" applyNumberFormat="1" applyFont="1" applyBorder="1" applyAlignment="1">
      <alignment horizontal="right" vertical="center" wrapText="1" indent="1"/>
    </xf>
    <xf numFmtId="2" fontId="46" fillId="0" borderId="15" xfId="0" applyNumberFormat="1" applyFont="1" applyBorder="1" applyAlignment="1">
      <alignment horizontal="right" vertical="center" wrapText="1" indent="1"/>
    </xf>
    <xf numFmtId="0" fontId="3" fillId="34" borderId="0" xfId="46" applyFont="1" applyFill="1" applyAlignment="1" quotePrefix="1">
      <alignment horizontal="right" vertical="center" wrapText="1" indent="1"/>
      <protection/>
    </xf>
    <xf numFmtId="2" fontId="4" fillId="34" borderId="0" xfId="46" applyNumberFormat="1" applyFont="1" applyFill="1" applyAlignment="1" quotePrefix="1">
      <alignment horizontal="right" vertical="center" wrapText="1" indent="1"/>
      <protection/>
    </xf>
    <xf numFmtId="2" fontId="6" fillId="34" borderId="0" xfId="46" applyNumberFormat="1" applyFont="1" applyFill="1" applyAlignment="1" quotePrefix="1">
      <alignment horizontal="right" vertical="center" wrapText="1" indent="1"/>
      <protection/>
    </xf>
    <xf numFmtId="0" fontId="4" fillId="34" borderId="0" xfId="46" applyFont="1" applyFill="1" applyAlignment="1">
      <alignment horizontal="center" wrapText="1"/>
      <protection/>
    </xf>
    <xf numFmtId="2" fontId="5" fillId="34" borderId="0" xfId="46" applyNumberFormat="1" applyFont="1" applyFill="1" applyAlignment="1" quotePrefix="1">
      <alignment horizontal="right" vertical="center" wrapText="1" indent="1"/>
      <protection/>
    </xf>
    <xf numFmtId="2" fontId="49" fillId="33" borderId="24" xfId="0" applyNumberFormat="1" applyFont="1" applyFill="1" applyBorder="1" applyAlignment="1">
      <alignment horizontal="right" vertical="center" wrapText="1" indent="1"/>
    </xf>
    <xf numFmtId="2" fontId="50" fillId="33" borderId="21" xfId="0" applyNumberFormat="1" applyFont="1" applyFill="1" applyBorder="1" applyAlignment="1" quotePrefix="1">
      <alignment horizontal="right" vertical="center" indent="1"/>
    </xf>
    <xf numFmtId="2" fontId="50" fillId="33" borderId="23" xfId="0" applyNumberFormat="1" applyFont="1" applyFill="1" applyBorder="1" applyAlignment="1" quotePrefix="1">
      <alignment horizontal="right" vertical="center" indent="1"/>
    </xf>
    <xf numFmtId="2" fontId="5" fillId="34" borderId="14" xfId="46" applyNumberFormat="1" applyFont="1" applyFill="1" applyBorder="1" applyAlignment="1" quotePrefix="1">
      <alignment horizontal="right" vertical="center" wrapText="1" indent="1"/>
      <protection/>
    </xf>
    <xf numFmtId="2" fontId="6" fillId="0" borderId="16" xfId="46" applyNumberFormat="1" applyFont="1" applyBorder="1" applyAlignment="1">
      <alignment horizontal="right" vertical="center" wrapText="1" indent="1"/>
      <protection/>
    </xf>
    <xf numFmtId="2" fontId="6" fillId="0" borderId="0" xfId="46" applyNumberFormat="1" applyFont="1" applyAlignment="1">
      <alignment horizontal="right" vertical="center" wrapText="1" indent="1"/>
      <protection/>
    </xf>
    <xf numFmtId="2" fontId="6" fillId="0" borderId="17" xfId="46" applyNumberFormat="1" applyFont="1" applyBorder="1" applyAlignment="1">
      <alignment horizontal="right" vertical="center" wrapText="1" indent="1"/>
      <protection/>
    </xf>
    <xf numFmtId="2" fontId="47" fillId="0" borderId="16" xfId="0" applyNumberFormat="1" applyFont="1" applyBorder="1" applyAlignment="1">
      <alignment horizontal="right" vertical="center" indent="1"/>
    </xf>
    <xf numFmtId="2" fontId="47" fillId="0" borderId="0" xfId="0" applyNumberFormat="1" applyFont="1" applyAlignment="1">
      <alignment horizontal="right" vertical="center" indent="1"/>
    </xf>
    <xf numFmtId="2" fontId="47" fillId="0" borderId="17" xfId="0" applyNumberFormat="1" applyFont="1" applyBorder="1" applyAlignment="1">
      <alignment horizontal="right" vertical="center" indent="1"/>
    </xf>
    <xf numFmtId="2" fontId="49" fillId="0" borderId="18" xfId="0" applyNumberFormat="1" applyFont="1" applyBorder="1" applyAlignment="1" quotePrefix="1">
      <alignment horizontal="right" vertical="center" wrapText="1" indent="1"/>
    </xf>
    <xf numFmtId="0" fontId="3" fillId="33" borderId="25" xfId="46" applyFont="1" applyFill="1" applyBorder="1" applyAlignment="1">
      <alignment horizontal="center" wrapText="1"/>
      <protection/>
    </xf>
    <xf numFmtId="2" fontId="49" fillId="33" borderId="26" xfId="0" applyNumberFormat="1" applyFont="1" applyFill="1" applyBorder="1" applyAlignment="1">
      <alignment horizontal="right" vertical="center" wrapText="1" indent="1"/>
    </xf>
    <xf numFmtId="2" fontId="50" fillId="33" borderId="26" xfId="0" applyNumberFormat="1" applyFont="1" applyFill="1" applyBorder="1" applyAlignment="1">
      <alignment horizontal="right" vertical="center" indent="1"/>
    </xf>
    <xf numFmtId="2" fontId="50" fillId="33" borderId="27" xfId="0" applyNumberFormat="1" applyFont="1" applyFill="1" applyBorder="1" applyAlignment="1">
      <alignment horizontal="right" vertical="center" indent="1"/>
    </xf>
    <xf numFmtId="2" fontId="3" fillId="35" borderId="28" xfId="46" applyNumberFormat="1" applyFont="1" applyFill="1" applyBorder="1" applyAlignment="1">
      <alignment horizontal="center" vertical="center" wrapText="1"/>
      <protection/>
    </xf>
    <xf numFmtId="2" fontId="49" fillId="35" borderId="29" xfId="0" applyNumberFormat="1" applyFont="1" applyFill="1" applyBorder="1" applyAlignment="1">
      <alignment horizontal="right" vertical="center" wrapText="1" indent="1"/>
    </xf>
    <xf numFmtId="2" fontId="50" fillId="35" borderId="29" xfId="0" applyNumberFormat="1" applyFont="1" applyFill="1" applyBorder="1" applyAlignment="1">
      <alignment horizontal="right" vertical="center" wrapText="1" indent="1"/>
    </xf>
    <xf numFmtId="2" fontId="50" fillId="35" borderId="29" xfId="0" applyNumberFormat="1" applyFont="1" applyFill="1" applyBorder="1" applyAlignment="1">
      <alignment horizontal="right" vertical="center" indent="1"/>
    </xf>
    <xf numFmtId="2" fontId="50" fillId="35" borderId="30" xfId="0" applyNumberFormat="1" applyFont="1" applyFill="1" applyBorder="1" applyAlignment="1">
      <alignment horizontal="right" vertical="center" indent="1"/>
    </xf>
    <xf numFmtId="0" fontId="47" fillId="0" borderId="0" xfId="0" applyFont="1" applyAlignment="1">
      <alignment/>
    </xf>
    <xf numFmtId="0" fontId="4" fillId="0" borderId="0" xfId="46" applyFont="1" applyAlignment="1">
      <alignment horizontal="left"/>
      <protection/>
    </xf>
    <xf numFmtId="0" fontId="4" fillId="0" borderId="0" xfId="46" applyFont="1">
      <alignment/>
      <protection/>
    </xf>
    <xf numFmtId="0" fontId="7" fillId="0" borderId="0" xfId="0" applyFont="1" applyAlignment="1">
      <alignment horizontal="left"/>
    </xf>
    <xf numFmtId="4" fontId="4" fillId="0" borderId="0" xfId="46" applyNumberFormat="1" applyFont="1">
      <alignment/>
      <protection/>
    </xf>
    <xf numFmtId="0" fontId="44" fillId="0" borderId="0" xfId="46" applyFont="1" applyAlignment="1">
      <alignment horizontal="left"/>
      <protection/>
    </xf>
    <xf numFmtId="0" fontId="8" fillId="0" borderId="0" xfId="0" applyFont="1" applyAlignment="1">
      <alignment vertical="center"/>
    </xf>
    <xf numFmtId="0" fontId="3" fillId="34" borderId="31" xfId="46" applyFont="1" applyFill="1" applyBorder="1" applyAlignment="1">
      <alignment horizontal="center" wrapText="1"/>
      <protection/>
    </xf>
    <xf numFmtId="0" fontId="3" fillId="0" borderId="0" xfId="46" applyFont="1" applyAlignment="1">
      <alignment horizontal="center" wrapText="1"/>
      <protection/>
    </xf>
    <xf numFmtId="0" fontId="4" fillId="33" borderId="27" xfId="47" applyFont="1" applyFill="1" applyBorder="1" applyAlignment="1">
      <alignment horizontal="center" vertical="center" wrapText="1"/>
      <protection/>
    </xf>
    <xf numFmtId="0" fontId="4" fillId="33" borderId="32" xfId="47" applyFont="1" applyFill="1" applyBorder="1" applyAlignment="1">
      <alignment horizontal="center" vertical="center" wrapText="1"/>
      <protection/>
    </xf>
    <xf numFmtId="0" fontId="4" fillId="33" borderId="33" xfId="47" applyFont="1" applyFill="1" applyBorder="1" applyAlignment="1">
      <alignment horizontal="center" vertical="center" wrapText="1"/>
      <protection/>
    </xf>
    <xf numFmtId="0" fontId="4" fillId="33" borderId="34" xfId="47" applyFont="1" applyFill="1" applyBorder="1" applyAlignment="1">
      <alignment horizontal="center" vertical="center" wrapText="1"/>
      <protection/>
    </xf>
    <xf numFmtId="0" fontId="4" fillId="33" borderId="35" xfId="47" applyFont="1" applyFill="1" applyBorder="1" applyAlignment="1">
      <alignment horizontal="center" vertical="center" wrapText="1"/>
      <protection/>
    </xf>
    <xf numFmtId="0" fontId="3" fillId="34" borderId="36" xfId="46" applyFont="1" applyFill="1" applyBorder="1" applyAlignment="1">
      <alignment horizontal="center" vertical="center" wrapText="1"/>
      <protection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Normal 2" xfId="46"/>
    <cellStyle name="Normal_Sheet1 2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80"/>
  <sheetViews>
    <sheetView showGridLines="0" tabSelected="1" zoomScalePageLayoutView="0" workbookViewId="0" topLeftCell="A1">
      <pane ySplit="5" topLeftCell="A6" activePane="bottomLeft" state="frozen"/>
      <selection pane="topLeft" activeCell="A1" sqref="A1"/>
      <selection pane="bottomLeft" activeCell="A6" sqref="A6:H6"/>
    </sheetView>
  </sheetViews>
  <sheetFormatPr defaultColWidth="9.140625" defaultRowHeight="15"/>
  <cols>
    <col min="1" max="1" width="14.7109375" style="0" customWidth="1"/>
    <col min="3" max="4" width="10.8515625" style="0" customWidth="1"/>
    <col min="5" max="5" width="11.00390625" style="0" customWidth="1"/>
    <col min="6" max="6" width="10.8515625" style="0" customWidth="1"/>
  </cols>
  <sheetData>
    <row r="2" spans="1:8" ht="15">
      <c r="A2" s="82" t="s">
        <v>0</v>
      </c>
      <c r="B2" s="82"/>
      <c r="C2" s="82"/>
      <c r="D2" s="82"/>
      <c r="E2" s="82"/>
      <c r="F2" s="82"/>
      <c r="G2" s="82"/>
      <c r="H2" s="82"/>
    </row>
    <row r="4" spans="1:8" ht="15" customHeight="1">
      <c r="A4" s="83" t="s">
        <v>1</v>
      </c>
      <c r="B4" s="2">
        <v>2022</v>
      </c>
      <c r="C4" s="85">
        <v>2023</v>
      </c>
      <c r="D4" s="86"/>
      <c r="E4" s="86"/>
      <c r="F4" s="87"/>
      <c r="G4" s="86" t="s">
        <v>2</v>
      </c>
      <c r="H4" s="86"/>
    </row>
    <row r="5" spans="1:8" ht="24">
      <c r="A5" s="84"/>
      <c r="B5" s="3" t="s">
        <v>3</v>
      </c>
      <c r="C5" s="3" t="s">
        <v>4</v>
      </c>
      <c r="D5" s="4" t="s">
        <v>5</v>
      </c>
      <c r="E5" s="3" t="s">
        <v>6</v>
      </c>
      <c r="F5" s="3" t="s">
        <v>7</v>
      </c>
      <c r="G5" s="3" t="s">
        <v>8</v>
      </c>
      <c r="H5" s="5" t="s">
        <v>9</v>
      </c>
    </row>
    <row r="6" spans="1:8" ht="15" customHeight="1">
      <c r="A6" s="88" t="s">
        <v>10</v>
      </c>
      <c r="B6" s="88"/>
      <c r="C6" s="88"/>
      <c r="D6" s="88"/>
      <c r="E6" s="88"/>
      <c r="F6" s="88"/>
      <c r="G6" s="88"/>
      <c r="H6" s="88"/>
    </row>
    <row r="7" spans="1:9" ht="15">
      <c r="A7" s="6" t="s">
        <v>11</v>
      </c>
      <c r="B7" s="7">
        <v>427.74</v>
      </c>
      <c r="C7" s="8">
        <v>426.48</v>
      </c>
      <c r="D7" s="8">
        <v>419.25</v>
      </c>
      <c r="E7" s="8">
        <v>431.84</v>
      </c>
      <c r="F7" s="9">
        <v>439.34</v>
      </c>
      <c r="G7" s="10">
        <f>F7/E7*100-100</f>
        <v>1.7367543534642493</v>
      </c>
      <c r="H7" s="10">
        <f aca="true" t="shared" si="0" ref="H7:H19">F7/B7*100-100</f>
        <v>2.7119278066114987</v>
      </c>
      <c r="I7" s="11"/>
    </row>
    <row r="8" spans="1:9" ht="15">
      <c r="A8" s="6" t="s">
        <v>12</v>
      </c>
      <c r="B8" s="12">
        <v>432.02</v>
      </c>
      <c r="C8" s="13">
        <v>415.9</v>
      </c>
      <c r="D8" s="13">
        <v>418.36</v>
      </c>
      <c r="E8" s="13">
        <v>407.69</v>
      </c>
      <c r="F8" s="14">
        <v>429.34</v>
      </c>
      <c r="G8" s="10">
        <f>F8/E8*100-100</f>
        <v>5.310407417400469</v>
      </c>
      <c r="H8" s="10">
        <f t="shared" si="0"/>
        <v>-0.6203416508494968</v>
      </c>
      <c r="I8" s="11"/>
    </row>
    <row r="9" spans="1:9" ht="15">
      <c r="A9" s="15" t="s">
        <v>13</v>
      </c>
      <c r="B9" s="16">
        <v>430.25</v>
      </c>
      <c r="C9" s="17">
        <v>423.91</v>
      </c>
      <c r="D9" s="17">
        <v>416.95</v>
      </c>
      <c r="E9" s="17">
        <v>423.7</v>
      </c>
      <c r="F9" s="18">
        <v>434.24</v>
      </c>
      <c r="G9" s="19">
        <f>F9/E9*100-100</f>
        <v>2.487609157422696</v>
      </c>
      <c r="H9" s="19">
        <f t="shared" si="0"/>
        <v>0.9273678094131412</v>
      </c>
      <c r="I9" s="11"/>
    </row>
    <row r="10" spans="1:9" ht="15">
      <c r="A10" s="6" t="s">
        <v>14</v>
      </c>
      <c r="B10" s="12" t="s">
        <v>15</v>
      </c>
      <c r="C10" s="13">
        <v>393.44</v>
      </c>
      <c r="D10" s="13" t="s">
        <v>15</v>
      </c>
      <c r="E10" s="13" t="s">
        <v>15</v>
      </c>
      <c r="F10" s="14">
        <v>393.48</v>
      </c>
      <c r="G10" s="10" t="s">
        <v>16</v>
      </c>
      <c r="H10" s="10" t="s">
        <v>16</v>
      </c>
      <c r="I10" s="11"/>
    </row>
    <row r="11" spans="1:9" ht="15">
      <c r="A11" s="6" t="s">
        <v>17</v>
      </c>
      <c r="B11" s="12">
        <v>425.49</v>
      </c>
      <c r="C11" s="20">
        <v>416.02</v>
      </c>
      <c r="D11" s="20">
        <v>414.8</v>
      </c>
      <c r="E11" s="20">
        <v>426.97</v>
      </c>
      <c r="F11" s="21">
        <v>411.44</v>
      </c>
      <c r="G11" s="10">
        <f>F11/E11*100-100</f>
        <v>-3.6372578869709855</v>
      </c>
      <c r="H11" s="10">
        <f t="shared" si="0"/>
        <v>-3.302075254412557</v>
      </c>
      <c r="I11" s="11"/>
    </row>
    <row r="12" spans="1:9" ht="15">
      <c r="A12" s="6" t="s">
        <v>18</v>
      </c>
      <c r="B12" s="12">
        <v>417.64</v>
      </c>
      <c r="C12" s="20">
        <v>414.06</v>
      </c>
      <c r="D12" s="20">
        <v>406.86</v>
      </c>
      <c r="E12" s="20">
        <v>413.24</v>
      </c>
      <c r="F12" s="21">
        <v>422.42</v>
      </c>
      <c r="G12" s="10">
        <f>F12/E12*100-100</f>
        <v>2.2214693640499377</v>
      </c>
      <c r="H12" s="10">
        <f t="shared" si="0"/>
        <v>1.1445263863614628</v>
      </c>
      <c r="I12" s="11"/>
    </row>
    <row r="13" spans="1:9" ht="15">
      <c r="A13" s="15" t="s">
        <v>19</v>
      </c>
      <c r="B13" s="16">
        <v>420.79</v>
      </c>
      <c r="C13" s="22">
        <v>414.08</v>
      </c>
      <c r="D13" s="22">
        <v>410.74</v>
      </c>
      <c r="E13" s="22">
        <v>421.34</v>
      </c>
      <c r="F13" s="23">
        <v>416.49</v>
      </c>
      <c r="G13" s="19">
        <f>F13/E13*100-100</f>
        <v>-1.1510893814971155</v>
      </c>
      <c r="H13" s="19">
        <f t="shared" si="0"/>
        <v>-1.0218874022671685</v>
      </c>
      <c r="I13" s="11"/>
    </row>
    <row r="14" spans="1:9" ht="15">
      <c r="A14" s="6" t="s">
        <v>20</v>
      </c>
      <c r="B14" s="12">
        <v>409.81</v>
      </c>
      <c r="C14" s="20">
        <v>371.18</v>
      </c>
      <c r="D14" s="20" t="s">
        <v>15</v>
      </c>
      <c r="E14" s="20" t="s">
        <v>15</v>
      </c>
      <c r="F14" s="21">
        <v>370.41</v>
      </c>
      <c r="G14" s="10" t="s">
        <v>16</v>
      </c>
      <c r="H14" s="10">
        <f t="shared" si="0"/>
        <v>-9.614211463849102</v>
      </c>
      <c r="I14" s="11"/>
    </row>
    <row r="15" spans="1:9" ht="15">
      <c r="A15" s="6" t="s">
        <v>21</v>
      </c>
      <c r="B15" s="12">
        <v>430.01</v>
      </c>
      <c r="C15" s="20">
        <v>387.6</v>
      </c>
      <c r="D15" s="20">
        <v>399.37</v>
      </c>
      <c r="E15" s="20">
        <v>401.87</v>
      </c>
      <c r="F15" s="21">
        <v>403.54</v>
      </c>
      <c r="G15" s="10">
        <f>F15/E15*100-100</f>
        <v>0.4155572697638519</v>
      </c>
      <c r="H15" s="10">
        <f t="shared" si="0"/>
        <v>-6.155670798353512</v>
      </c>
      <c r="I15" s="11"/>
    </row>
    <row r="16" spans="1:9" ht="15">
      <c r="A16" s="6" t="s">
        <v>22</v>
      </c>
      <c r="B16" s="12">
        <v>417.78</v>
      </c>
      <c r="C16" s="20">
        <v>394.15</v>
      </c>
      <c r="D16" s="20">
        <v>394.51</v>
      </c>
      <c r="E16" s="20">
        <v>397.7</v>
      </c>
      <c r="F16" s="21">
        <v>403.82</v>
      </c>
      <c r="G16" s="10">
        <f>F16/E16*100-100</f>
        <v>1.5388483781745066</v>
      </c>
      <c r="H16" s="10">
        <f t="shared" si="0"/>
        <v>-3.341471587917084</v>
      </c>
      <c r="I16" s="11"/>
    </row>
    <row r="17" spans="1:9" ht="15">
      <c r="A17" s="15" t="s">
        <v>23</v>
      </c>
      <c r="B17" s="16">
        <v>426.49</v>
      </c>
      <c r="C17" s="22">
        <v>388.84</v>
      </c>
      <c r="D17" s="22">
        <v>396.11</v>
      </c>
      <c r="E17" s="22">
        <v>398.07</v>
      </c>
      <c r="F17" s="23">
        <v>399.24</v>
      </c>
      <c r="G17" s="19">
        <f>F17/E17*100-100</f>
        <v>0.2939181550983676</v>
      </c>
      <c r="H17" s="19">
        <f t="shared" si="0"/>
        <v>-6.389364346174588</v>
      </c>
      <c r="I17" s="11"/>
    </row>
    <row r="18" spans="1:9" ht="15">
      <c r="A18" s="6" t="s">
        <v>24</v>
      </c>
      <c r="B18" s="12" t="s">
        <v>15</v>
      </c>
      <c r="C18" s="20">
        <v>292.65</v>
      </c>
      <c r="D18" s="20" t="s">
        <v>15</v>
      </c>
      <c r="E18" s="20">
        <v>267.84</v>
      </c>
      <c r="F18" s="21">
        <v>304.26</v>
      </c>
      <c r="G18" s="10">
        <f>F18/E18*100-100</f>
        <v>13.597670250896073</v>
      </c>
      <c r="H18" s="10" t="s">
        <v>16</v>
      </c>
      <c r="I18" s="11"/>
    </row>
    <row r="19" spans="1:9" ht="15">
      <c r="A19" s="6" t="s">
        <v>25</v>
      </c>
      <c r="B19" s="12">
        <v>379.4</v>
      </c>
      <c r="C19" s="20">
        <v>347.41</v>
      </c>
      <c r="D19" s="20">
        <v>363.38</v>
      </c>
      <c r="E19" s="20">
        <v>347.85</v>
      </c>
      <c r="F19" s="21">
        <v>354.44</v>
      </c>
      <c r="G19" s="10">
        <f>F19/E19*100-100</f>
        <v>1.894494753485688</v>
      </c>
      <c r="H19" s="10">
        <f t="shared" si="0"/>
        <v>-6.5788086452293015</v>
      </c>
      <c r="I19" s="11"/>
    </row>
    <row r="20" spans="1:9" ht="15">
      <c r="A20" s="6" t="s">
        <v>26</v>
      </c>
      <c r="B20" s="12" t="s">
        <v>15</v>
      </c>
      <c r="C20" s="20">
        <v>363.99</v>
      </c>
      <c r="D20" s="20" t="s">
        <v>15</v>
      </c>
      <c r="E20" s="20" t="s">
        <v>15</v>
      </c>
      <c r="F20" s="21" t="s">
        <v>15</v>
      </c>
      <c r="G20" s="10" t="s">
        <v>16</v>
      </c>
      <c r="H20" s="10" t="s">
        <v>16</v>
      </c>
      <c r="I20" s="11"/>
    </row>
    <row r="21" spans="1:9" ht="15">
      <c r="A21" s="15" t="s">
        <v>27</v>
      </c>
      <c r="B21" s="24">
        <v>379.58</v>
      </c>
      <c r="C21" s="25">
        <v>343.22</v>
      </c>
      <c r="D21" s="25">
        <v>369.44</v>
      </c>
      <c r="E21" s="25">
        <v>344.84</v>
      </c>
      <c r="F21" s="26">
        <v>353.39</v>
      </c>
      <c r="G21" s="19">
        <f>F21/E21*100-100</f>
        <v>2.4794107412133144</v>
      </c>
      <c r="H21" s="19">
        <f>F21/B21*100-100</f>
        <v>-6.899731281943204</v>
      </c>
      <c r="I21" s="11"/>
    </row>
    <row r="22" spans="1:9" ht="15">
      <c r="A22" s="27" t="s">
        <v>28</v>
      </c>
      <c r="B22" s="28">
        <v>420.84</v>
      </c>
      <c r="C22" s="29">
        <v>396.49</v>
      </c>
      <c r="D22" s="29">
        <v>399.17</v>
      </c>
      <c r="E22" s="29">
        <v>400.76</v>
      </c>
      <c r="F22" s="29">
        <v>403.81</v>
      </c>
      <c r="G22" s="30">
        <f>F22/E22*100-100</f>
        <v>0.7610539974049431</v>
      </c>
      <c r="H22" s="31">
        <f>F22/B22*100-100</f>
        <v>-4.046668567626639</v>
      </c>
      <c r="I22" s="11"/>
    </row>
    <row r="23" spans="1:9" ht="15">
      <c r="A23" s="81" t="s">
        <v>29</v>
      </c>
      <c r="B23" s="81"/>
      <c r="C23" s="81"/>
      <c r="D23" s="81"/>
      <c r="E23" s="81"/>
      <c r="F23" s="81"/>
      <c r="G23" s="81"/>
      <c r="H23" s="81"/>
      <c r="I23" s="11"/>
    </row>
    <row r="24" spans="1:9" ht="15">
      <c r="A24" s="32" t="s">
        <v>11</v>
      </c>
      <c r="B24" s="33" t="s">
        <v>15</v>
      </c>
      <c r="C24" s="34">
        <v>419.67</v>
      </c>
      <c r="D24" s="34">
        <v>392</v>
      </c>
      <c r="E24" s="34">
        <v>397.29</v>
      </c>
      <c r="F24" s="35" t="s">
        <v>15</v>
      </c>
      <c r="G24" s="10" t="s">
        <v>16</v>
      </c>
      <c r="H24" s="36" t="s">
        <v>16</v>
      </c>
      <c r="I24" s="11"/>
    </row>
    <row r="25" spans="1:9" ht="15">
      <c r="A25" s="32" t="s">
        <v>12</v>
      </c>
      <c r="B25" s="12" t="s">
        <v>15</v>
      </c>
      <c r="C25" s="10">
        <v>410.85</v>
      </c>
      <c r="D25" s="10" t="s">
        <v>15</v>
      </c>
      <c r="E25" s="10" t="s">
        <v>15</v>
      </c>
      <c r="F25" s="37" t="s">
        <v>15</v>
      </c>
      <c r="G25" s="10" t="s">
        <v>16</v>
      </c>
      <c r="H25" s="36" t="s">
        <v>16</v>
      </c>
      <c r="I25" s="11"/>
    </row>
    <row r="26" spans="1:9" ht="15">
      <c r="A26" s="15" t="s">
        <v>13</v>
      </c>
      <c r="B26" s="38">
        <v>424.67</v>
      </c>
      <c r="C26" s="19">
        <v>416.87</v>
      </c>
      <c r="D26" s="19">
        <v>400.72</v>
      </c>
      <c r="E26" s="19">
        <v>399.4</v>
      </c>
      <c r="F26" s="39">
        <v>407.64</v>
      </c>
      <c r="G26" s="19">
        <f>F26/E26*100-100</f>
        <v>2.063094641962948</v>
      </c>
      <c r="H26" s="40">
        <f>F26/B26*100-100</f>
        <v>-4.010172604610645</v>
      </c>
      <c r="I26" s="11"/>
    </row>
    <row r="27" spans="1:9" ht="15">
      <c r="A27" s="6" t="s">
        <v>17</v>
      </c>
      <c r="B27" s="41">
        <v>425.75</v>
      </c>
      <c r="C27" s="10">
        <v>402.05</v>
      </c>
      <c r="D27" s="10">
        <v>395.28</v>
      </c>
      <c r="E27" s="10">
        <v>404.9</v>
      </c>
      <c r="F27" s="37">
        <v>405.22</v>
      </c>
      <c r="G27" s="10">
        <f>F27/E27*100-100</f>
        <v>0.07903185971846938</v>
      </c>
      <c r="H27" s="36">
        <f>F27/B27*100-100</f>
        <v>-4.822078684674096</v>
      </c>
      <c r="I27" s="11"/>
    </row>
    <row r="28" spans="1:9" ht="15">
      <c r="A28" s="6" t="s">
        <v>18</v>
      </c>
      <c r="B28" s="42">
        <v>430.01</v>
      </c>
      <c r="C28" s="10" t="s">
        <v>15</v>
      </c>
      <c r="D28" s="10">
        <v>403.54</v>
      </c>
      <c r="E28" s="10">
        <v>406.69</v>
      </c>
      <c r="F28" s="37">
        <v>411.67</v>
      </c>
      <c r="G28" s="10">
        <f>F28/E28*100-100</f>
        <v>1.2245199045956383</v>
      </c>
      <c r="H28" s="36">
        <f>F28/B28*100-100</f>
        <v>-4.26501709262574</v>
      </c>
      <c r="I28" s="11"/>
    </row>
    <row r="29" spans="1:9" ht="15">
      <c r="A29" s="15" t="s">
        <v>19</v>
      </c>
      <c r="B29" s="16">
        <v>429.06</v>
      </c>
      <c r="C29" s="19">
        <v>403.43</v>
      </c>
      <c r="D29" s="19">
        <v>395.72</v>
      </c>
      <c r="E29" s="19">
        <v>402.69</v>
      </c>
      <c r="F29" s="39">
        <v>404.93</v>
      </c>
      <c r="G29" s="19">
        <f>F29/E29*100-100</f>
        <v>0.5562591571680429</v>
      </c>
      <c r="H29" s="40">
        <f>F29/B29*100-100</f>
        <v>-5.623922062182444</v>
      </c>
      <c r="I29" s="11"/>
    </row>
    <row r="30" spans="1:9" ht="15">
      <c r="A30" s="6" t="s">
        <v>20</v>
      </c>
      <c r="B30" s="41">
        <v>384.03</v>
      </c>
      <c r="C30" s="10">
        <v>372.22</v>
      </c>
      <c r="D30" s="10" t="s">
        <v>15</v>
      </c>
      <c r="E30" s="10" t="s">
        <v>15</v>
      </c>
      <c r="F30" s="37" t="s">
        <v>15</v>
      </c>
      <c r="G30" s="10" t="s">
        <v>16</v>
      </c>
      <c r="H30" s="40" t="s">
        <v>16</v>
      </c>
      <c r="I30" s="11"/>
    </row>
    <row r="31" spans="1:9" ht="15">
      <c r="A31" s="6" t="s">
        <v>21</v>
      </c>
      <c r="B31" s="12">
        <v>409.37</v>
      </c>
      <c r="C31" s="20">
        <v>381.71</v>
      </c>
      <c r="D31" s="20">
        <v>391.09</v>
      </c>
      <c r="E31" s="20">
        <v>390.62</v>
      </c>
      <c r="F31" s="21">
        <v>391.24</v>
      </c>
      <c r="G31" s="10">
        <f>F31/E31*100-100</f>
        <v>0.15872203164200016</v>
      </c>
      <c r="H31" s="36">
        <f>F31/B31*100-100</f>
        <v>-4.4287563817573385</v>
      </c>
      <c r="I31" s="11"/>
    </row>
    <row r="32" spans="1:9" ht="15">
      <c r="A32" s="6" t="s">
        <v>22</v>
      </c>
      <c r="B32" s="12">
        <v>417.86</v>
      </c>
      <c r="C32" s="10" t="s">
        <v>15</v>
      </c>
      <c r="D32" s="10">
        <v>381.43</v>
      </c>
      <c r="E32" s="10">
        <v>408.86</v>
      </c>
      <c r="F32" s="37">
        <v>392.84</v>
      </c>
      <c r="G32" s="10">
        <f>F32/E32*100-100</f>
        <v>-3.918211612777</v>
      </c>
      <c r="H32" s="36">
        <f>F32/B32*100-100</f>
        <v>-5.987651366486389</v>
      </c>
      <c r="I32" s="11"/>
    </row>
    <row r="33" spans="1:9" ht="15">
      <c r="A33" s="6" t="s">
        <v>30</v>
      </c>
      <c r="B33" s="41" t="s">
        <v>16</v>
      </c>
      <c r="C33" s="10" t="s">
        <v>15</v>
      </c>
      <c r="D33" s="10">
        <v>361.64</v>
      </c>
      <c r="E33" s="10" t="s">
        <v>15</v>
      </c>
      <c r="F33" s="37" t="s">
        <v>15</v>
      </c>
      <c r="G33" s="10" t="s">
        <v>16</v>
      </c>
      <c r="H33" s="36" t="s">
        <v>16</v>
      </c>
      <c r="I33" s="11"/>
    </row>
    <row r="34" spans="1:9" ht="15">
      <c r="A34" s="15" t="s">
        <v>23</v>
      </c>
      <c r="B34" s="16">
        <v>408.93</v>
      </c>
      <c r="C34" s="22">
        <v>377.78</v>
      </c>
      <c r="D34" s="22">
        <v>382.87</v>
      </c>
      <c r="E34" s="22">
        <v>385.96</v>
      </c>
      <c r="F34" s="23">
        <v>383.27</v>
      </c>
      <c r="G34" s="19">
        <f>F34/E34*100-100</f>
        <v>-0.6969634158980256</v>
      </c>
      <c r="H34" s="19">
        <f>F34/B34*100-100</f>
        <v>-6.274912576724631</v>
      </c>
      <c r="I34" s="11"/>
    </row>
    <row r="35" spans="1:9" ht="15">
      <c r="A35" s="6" t="s">
        <v>24</v>
      </c>
      <c r="B35" s="12">
        <v>372.7</v>
      </c>
      <c r="C35" s="20" t="s">
        <v>15</v>
      </c>
      <c r="D35" s="20" t="s">
        <v>15</v>
      </c>
      <c r="E35" s="20" t="s">
        <v>15</v>
      </c>
      <c r="F35" s="21">
        <v>334.48</v>
      </c>
      <c r="G35" s="19" t="s">
        <v>16</v>
      </c>
      <c r="H35" s="10">
        <f>F35/B35*100-100</f>
        <v>-10.254896699758504</v>
      </c>
      <c r="I35" s="11"/>
    </row>
    <row r="36" spans="1:9" ht="15">
      <c r="A36" s="6" t="s">
        <v>25</v>
      </c>
      <c r="B36" s="12">
        <v>370.39</v>
      </c>
      <c r="C36" s="20" t="s">
        <v>15</v>
      </c>
      <c r="D36" s="20">
        <v>363.53</v>
      </c>
      <c r="E36" s="20">
        <v>359.66</v>
      </c>
      <c r="F36" s="21" t="s">
        <v>15</v>
      </c>
      <c r="G36" s="10" t="s">
        <v>16</v>
      </c>
      <c r="H36" s="10" t="s">
        <v>16</v>
      </c>
      <c r="I36" s="11"/>
    </row>
    <row r="37" spans="1:9" ht="15">
      <c r="A37" s="15" t="s">
        <v>27</v>
      </c>
      <c r="B37" s="24">
        <v>367.95</v>
      </c>
      <c r="C37" s="25">
        <v>330.5</v>
      </c>
      <c r="D37" s="25">
        <v>383.26</v>
      </c>
      <c r="E37" s="25">
        <v>351.49</v>
      </c>
      <c r="F37" s="26">
        <v>360.46</v>
      </c>
      <c r="G37" s="19">
        <f>F37/E37*100-100</f>
        <v>2.551992944322734</v>
      </c>
      <c r="H37" s="19">
        <f>F37/B37*100-100</f>
        <v>-2.0356026634053563</v>
      </c>
      <c r="I37" s="11"/>
    </row>
    <row r="38" spans="1:9" ht="15">
      <c r="A38" s="43" t="s">
        <v>28</v>
      </c>
      <c r="B38" s="28">
        <v>410.85</v>
      </c>
      <c r="C38" s="28">
        <v>385.53</v>
      </c>
      <c r="D38" s="28">
        <v>386.84</v>
      </c>
      <c r="E38" s="28">
        <v>390.2</v>
      </c>
      <c r="F38" s="28">
        <v>389.8</v>
      </c>
      <c r="G38" s="44">
        <f>F38/E38*100-100</f>
        <v>-0.10251153254741041</v>
      </c>
      <c r="H38" s="31">
        <f>F38/B38*100-100</f>
        <v>-5.123524400632846</v>
      </c>
      <c r="I38" s="11"/>
    </row>
    <row r="39" spans="1:9" ht="15">
      <c r="A39" s="81" t="s">
        <v>31</v>
      </c>
      <c r="B39" s="81"/>
      <c r="C39" s="81"/>
      <c r="D39" s="81"/>
      <c r="E39" s="81"/>
      <c r="F39" s="81"/>
      <c r="G39" s="81"/>
      <c r="H39" s="81"/>
      <c r="I39" s="11"/>
    </row>
    <row r="40" spans="1:9" ht="15">
      <c r="A40" s="45" t="s">
        <v>12</v>
      </c>
      <c r="B40" s="46" t="s">
        <v>15</v>
      </c>
      <c r="C40" s="47">
        <v>390.26</v>
      </c>
      <c r="D40" s="47" t="s">
        <v>15</v>
      </c>
      <c r="E40" s="47" t="s">
        <v>15</v>
      </c>
      <c r="F40" s="48" t="s">
        <v>15</v>
      </c>
      <c r="G40" s="49" t="s">
        <v>16</v>
      </c>
      <c r="H40" s="49" t="s">
        <v>16</v>
      </c>
      <c r="I40" s="11"/>
    </row>
    <row r="41" spans="1:9" ht="15">
      <c r="A41" s="1" t="s">
        <v>13</v>
      </c>
      <c r="B41" s="12" t="s">
        <v>15</v>
      </c>
      <c r="C41" s="22">
        <v>366.68</v>
      </c>
      <c r="D41" s="20" t="s">
        <v>15</v>
      </c>
      <c r="E41" s="20" t="s">
        <v>15</v>
      </c>
      <c r="F41" s="21" t="s">
        <v>15</v>
      </c>
      <c r="G41" s="50" t="s">
        <v>16</v>
      </c>
      <c r="H41" s="51" t="s">
        <v>16</v>
      </c>
      <c r="I41" s="11"/>
    </row>
    <row r="42" spans="1:9" ht="15">
      <c r="A42" s="52" t="s">
        <v>17</v>
      </c>
      <c r="B42" s="12">
        <v>357.07</v>
      </c>
      <c r="C42" s="20">
        <v>372.5</v>
      </c>
      <c r="D42" s="20" t="s">
        <v>15</v>
      </c>
      <c r="E42" s="20" t="s">
        <v>15</v>
      </c>
      <c r="F42" s="21">
        <v>373.27</v>
      </c>
      <c r="G42" s="53" t="s">
        <v>16</v>
      </c>
      <c r="H42" s="53">
        <f>F42/B42*100-100</f>
        <v>4.536925532808695</v>
      </c>
      <c r="I42" s="11"/>
    </row>
    <row r="43" spans="1:9" ht="15" customHeight="1">
      <c r="A43" s="6" t="s">
        <v>18</v>
      </c>
      <c r="B43" s="12">
        <v>373.8</v>
      </c>
      <c r="C43" s="20">
        <v>386.79</v>
      </c>
      <c r="D43" s="20">
        <v>376.16</v>
      </c>
      <c r="E43" s="20">
        <v>382.18</v>
      </c>
      <c r="F43" s="21">
        <v>381.32</v>
      </c>
      <c r="G43" s="53">
        <f>F43/E43*100-100</f>
        <v>-0.22502485739704525</v>
      </c>
      <c r="H43" s="10">
        <f>F43/B43*100-100</f>
        <v>2.011771000535049</v>
      </c>
      <c r="I43" s="11"/>
    </row>
    <row r="44" spans="1:9" ht="15">
      <c r="A44" s="6" t="s">
        <v>32</v>
      </c>
      <c r="B44" s="12" t="s">
        <v>15</v>
      </c>
      <c r="C44" s="20">
        <v>374.21</v>
      </c>
      <c r="D44" s="20" t="s">
        <v>15</v>
      </c>
      <c r="E44" s="20" t="s">
        <v>15</v>
      </c>
      <c r="F44" s="21">
        <v>359.5</v>
      </c>
      <c r="G44" s="53" t="s">
        <v>16</v>
      </c>
      <c r="H44" s="10" t="s">
        <v>16</v>
      </c>
      <c r="I44" s="11"/>
    </row>
    <row r="45" spans="1:9" ht="15">
      <c r="A45" s="15" t="s">
        <v>19</v>
      </c>
      <c r="B45" s="16">
        <v>377.12</v>
      </c>
      <c r="C45" s="22">
        <v>383.66</v>
      </c>
      <c r="D45" s="22">
        <v>374.28</v>
      </c>
      <c r="E45" s="22">
        <v>385.93</v>
      </c>
      <c r="F45" s="23">
        <v>372.99</v>
      </c>
      <c r="G45" s="51">
        <f>F45/E45*100-100</f>
        <v>-3.352939652268546</v>
      </c>
      <c r="H45" s="19">
        <f>F45/B45*100-100</f>
        <v>-1.0951421298260442</v>
      </c>
      <c r="I45" s="11"/>
    </row>
    <row r="46" spans="1:9" ht="15">
      <c r="A46" s="6" t="s">
        <v>20</v>
      </c>
      <c r="B46" s="12" t="s">
        <v>15</v>
      </c>
      <c r="C46" s="20" t="s">
        <v>15</v>
      </c>
      <c r="D46" s="20">
        <v>336.59</v>
      </c>
      <c r="E46" s="20" t="s">
        <v>15</v>
      </c>
      <c r="F46" s="21">
        <v>342.99</v>
      </c>
      <c r="G46" s="53" t="s">
        <v>16</v>
      </c>
      <c r="H46" s="10" t="s">
        <v>16</v>
      </c>
      <c r="I46" s="11"/>
    </row>
    <row r="47" spans="1:9" ht="15">
      <c r="A47" s="6" t="s">
        <v>21</v>
      </c>
      <c r="B47" s="12">
        <v>385.15</v>
      </c>
      <c r="C47" s="20">
        <v>366.61</v>
      </c>
      <c r="D47" s="20">
        <v>358.14</v>
      </c>
      <c r="E47" s="20">
        <v>368.8</v>
      </c>
      <c r="F47" s="21">
        <v>371.92</v>
      </c>
      <c r="G47" s="53">
        <f aca="true" t="shared" si="1" ref="G47:G55">F47/E47*100-100</f>
        <v>0.8459869848156103</v>
      </c>
      <c r="H47" s="10">
        <f aca="true" t="shared" si="2" ref="H47:H55">F47/B47*100-100</f>
        <v>-3.435025314812407</v>
      </c>
      <c r="I47" s="11"/>
    </row>
    <row r="48" spans="1:9" ht="15">
      <c r="A48" s="6" t="s">
        <v>22</v>
      </c>
      <c r="B48" s="12">
        <v>399.46</v>
      </c>
      <c r="C48" s="20">
        <v>383.35</v>
      </c>
      <c r="D48" s="20">
        <v>379.38</v>
      </c>
      <c r="E48" s="20">
        <v>385.36</v>
      </c>
      <c r="F48" s="21">
        <v>383.21</v>
      </c>
      <c r="G48" s="53">
        <f t="shared" si="1"/>
        <v>-0.5579198671372296</v>
      </c>
      <c r="H48" s="10">
        <f t="shared" si="2"/>
        <v>-4.067991788915037</v>
      </c>
      <c r="I48" s="11"/>
    </row>
    <row r="49" spans="1:9" ht="15">
      <c r="A49" s="6" t="s">
        <v>30</v>
      </c>
      <c r="B49" s="12">
        <v>371.47</v>
      </c>
      <c r="C49" s="20">
        <v>375.83</v>
      </c>
      <c r="D49" s="20">
        <v>348.58</v>
      </c>
      <c r="E49" s="20">
        <v>360.48</v>
      </c>
      <c r="F49" s="21">
        <v>372.24</v>
      </c>
      <c r="G49" s="53">
        <f t="shared" si="1"/>
        <v>3.2623169107856285</v>
      </c>
      <c r="H49" s="10">
        <f t="shared" si="2"/>
        <v>0.20728457210540796</v>
      </c>
      <c r="I49" s="11"/>
    </row>
    <row r="50" spans="1:9" ht="15">
      <c r="A50" s="15" t="s">
        <v>23</v>
      </c>
      <c r="B50" s="16">
        <v>392.24</v>
      </c>
      <c r="C50" s="22">
        <v>378.25</v>
      </c>
      <c r="D50" s="22">
        <v>370.08</v>
      </c>
      <c r="E50" s="22">
        <v>379.88</v>
      </c>
      <c r="F50" s="23">
        <v>378.43</v>
      </c>
      <c r="G50" s="51">
        <f t="shared" si="1"/>
        <v>-0.38169948404758713</v>
      </c>
      <c r="H50" s="19">
        <f t="shared" si="2"/>
        <v>-3.5208035896390015</v>
      </c>
      <c r="I50" s="11"/>
    </row>
    <row r="51" spans="1:9" ht="15">
      <c r="A51" s="6" t="s">
        <v>24</v>
      </c>
      <c r="B51" s="12">
        <v>279.82</v>
      </c>
      <c r="C51" s="20">
        <v>278.97</v>
      </c>
      <c r="D51" s="20">
        <v>282.98</v>
      </c>
      <c r="E51" s="20">
        <v>286.49</v>
      </c>
      <c r="F51" s="21">
        <v>277.89</v>
      </c>
      <c r="G51" s="53">
        <f t="shared" si="1"/>
        <v>-3.0018499773116076</v>
      </c>
      <c r="H51" s="10">
        <f t="shared" si="2"/>
        <v>-0.6897291115717223</v>
      </c>
      <c r="I51" s="11"/>
    </row>
    <row r="52" spans="1:9" ht="15">
      <c r="A52" s="6" t="s">
        <v>25</v>
      </c>
      <c r="B52" s="12">
        <v>341.81</v>
      </c>
      <c r="C52" s="20">
        <v>320.38</v>
      </c>
      <c r="D52" s="20">
        <v>318.97</v>
      </c>
      <c r="E52" s="20">
        <v>311.24</v>
      </c>
      <c r="F52" s="21">
        <v>308.41</v>
      </c>
      <c r="G52" s="53">
        <f t="shared" si="1"/>
        <v>-0.9092661611618098</v>
      </c>
      <c r="H52" s="10">
        <f t="shared" si="2"/>
        <v>-9.771510488282956</v>
      </c>
      <c r="I52" s="11"/>
    </row>
    <row r="53" spans="1:9" ht="15">
      <c r="A53" s="6" t="s">
        <v>26</v>
      </c>
      <c r="B53" s="12">
        <v>333.33</v>
      </c>
      <c r="C53" s="20">
        <v>335.65</v>
      </c>
      <c r="D53" s="20">
        <v>331.27</v>
      </c>
      <c r="E53" s="20">
        <v>320.22</v>
      </c>
      <c r="F53" s="21">
        <v>336.6</v>
      </c>
      <c r="G53" s="53">
        <f t="shared" si="1"/>
        <v>5.115233277121973</v>
      </c>
      <c r="H53" s="10">
        <f t="shared" si="2"/>
        <v>0.981009810098115</v>
      </c>
      <c r="I53" s="11"/>
    </row>
    <row r="54" spans="1:9" ht="15">
      <c r="A54" s="15" t="s">
        <v>27</v>
      </c>
      <c r="B54" s="24">
        <v>327.47</v>
      </c>
      <c r="C54" s="22">
        <v>312.35</v>
      </c>
      <c r="D54" s="22">
        <v>312.74</v>
      </c>
      <c r="E54" s="22">
        <v>306.33</v>
      </c>
      <c r="F54" s="23">
        <v>311.57</v>
      </c>
      <c r="G54" s="51">
        <f t="shared" si="1"/>
        <v>1.7105735644566238</v>
      </c>
      <c r="H54" s="19">
        <f t="shared" si="2"/>
        <v>-4.855406602131509</v>
      </c>
      <c r="I54" s="11"/>
    </row>
    <row r="55" spans="1:9" ht="15">
      <c r="A55" s="27" t="s">
        <v>28</v>
      </c>
      <c r="B55" s="28">
        <v>359.09</v>
      </c>
      <c r="C55" s="54">
        <v>350.04</v>
      </c>
      <c r="D55" s="54">
        <v>343.01</v>
      </c>
      <c r="E55" s="54">
        <v>348.32</v>
      </c>
      <c r="F55" s="54">
        <v>345.81</v>
      </c>
      <c r="G55" s="55">
        <f t="shared" si="1"/>
        <v>-0.7206017455213498</v>
      </c>
      <c r="H55" s="56">
        <f t="shared" si="2"/>
        <v>-3.6982372107271004</v>
      </c>
      <c r="I55" s="11"/>
    </row>
    <row r="56" spans="1:9" ht="15">
      <c r="A56" s="81" t="s">
        <v>33</v>
      </c>
      <c r="B56" s="81"/>
      <c r="C56" s="81"/>
      <c r="D56" s="81"/>
      <c r="E56" s="81"/>
      <c r="F56" s="81"/>
      <c r="G56" s="81"/>
      <c r="H56" s="81"/>
      <c r="I56" s="11"/>
    </row>
    <row r="57" spans="1:9" ht="15">
      <c r="A57" s="45" t="s">
        <v>12</v>
      </c>
      <c r="B57" s="7">
        <v>405.59</v>
      </c>
      <c r="C57" s="47">
        <v>440.97</v>
      </c>
      <c r="D57" s="47">
        <v>413.01</v>
      </c>
      <c r="E57" s="47" t="s">
        <v>15</v>
      </c>
      <c r="F57" s="48">
        <v>405.42</v>
      </c>
      <c r="G57" s="57" t="s">
        <v>16</v>
      </c>
      <c r="H57" s="57">
        <f>F57/B57*100-100</f>
        <v>-0.041914248378887464</v>
      </c>
      <c r="I57" s="11"/>
    </row>
    <row r="58" spans="1:9" ht="15">
      <c r="A58" s="1" t="s">
        <v>13</v>
      </c>
      <c r="B58" s="16">
        <v>387.75</v>
      </c>
      <c r="C58" s="22">
        <v>427.56</v>
      </c>
      <c r="D58" s="22">
        <v>391.86</v>
      </c>
      <c r="E58" s="20" t="s">
        <v>15</v>
      </c>
      <c r="F58" s="21">
        <v>386.24</v>
      </c>
      <c r="G58" s="51" t="s">
        <v>16</v>
      </c>
      <c r="H58" s="53">
        <f>F58/B58*100-100</f>
        <v>-0.3894261766602085</v>
      </c>
      <c r="I58" s="11"/>
    </row>
    <row r="59" spans="1:9" ht="15">
      <c r="A59" s="6" t="s">
        <v>17</v>
      </c>
      <c r="B59" s="42">
        <v>351.85</v>
      </c>
      <c r="C59" s="20" t="s">
        <v>15</v>
      </c>
      <c r="D59" s="20">
        <v>401.08</v>
      </c>
      <c r="E59" s="20" t="s">
        <v>15</v>
      </c>
      <c r="F59" s="21" t="s">
        <v>15</v>
      </c>
      <c r="G59" s="53" t="s">
        <v>16</v>
      </c>
      <c r="H59" s="53" t="s">
        <v>16</v>
      </c>
      <c r="I59" s="11"/>
    </row>
    <row r="60" spans="1:9" ht="15" customHeight="1">
      <c r="A60" s="6" t="s">
        <v>18</v>
      </c>
      <c r="B60" s="12">
        <v>382.19</v>
      </c>
      <c r="C60" s="20">
        <v>396.02</v>
      </c>
      <c r="D60" s="20">
        <v>402.96</v>
      </c>
      <c r="E60" s="20">
        <v>391.89</v>
      </c>
      <c r="F60" s="21">
        <v>386.01</v>
      </c>
      <c r="G60" s="10">
        <f>F60/E60*100-100</f>
        <v>-1.5004210365153483</v>
      </c>
      <c r="H60" s="10">
        <f aca="true" t="shared" si="3" ref="H60:H68">F60/B60*100-100</f>
        <v>0.9995028650671145</v>
      </c>
      <c r="I60" s="11"/>
    </row>
    <row r="61" spans="1:9" ht="15">
      <c r="A61" s="6" t="s">
        <v>32</v>
      </c>
      <c r="B61" s="42">
        <v>390.4</v>
      </c>
      <c r="C61" s="20" t="s">
        <v>15</v>
      </c>
      <c r="D61" s="20">
        <v>389.34</v>
      </c>
      <c r="E61" s="20">
        <v>380.63</v>
      </c>
      <c r="F61" s="21" t="s">
        <v>15</v>
      </c>
      <c r="G61" s="10" t="s">
        <v>16</v>
      </c>
      <c r="H61" s="10" t="s">
        <v>16</v>
      </c>
      <c r="I61" s="11"/>
    </row>
    <row r="62" spans="1:9" ht="15">
      <c r="A62" s="15" t="s">
        <v>19</v>
      </c>
      <c r="B62" s="58">
        <v>379.54</v>
      </c>
      <c r="C62" s="59">
        <v>389.99</v>
      </c>
      <c r="D62" s="59">
        <v>398.74</v>
      </c>
      <c r="E62" s="59">
        <v>384.97</v>
      </c>
      <c r="F62" s="60">
        <v>382.6</v>
      </c>
      <c r="G62" s="19">
        <f aca="true" t="shared" si="4" ref="G62:G72">F62/E62*100-100</f>
        <v>-0.6156323869392395</v>
      </c>
      <c r="H62" s="19">
        <f t="shared" si="3"/>
        <v>0.8062391315803268</v>
      </c>
      <c r="I62" s="11"/>
    </row>
    <row r="63" spans="1:9" ht="15">
      <c r="A63" s="6" t="s">
        <v>21</v>
      </c>
      <c r="B63" s="12">
        <v>360.76</v>
      </c>
      <c r="C63" s="20">
        <v>363.03</v>
      </c>
      <c r="D63" s="20">
        <v>360.95</v>
      </c>
      <c r="E63" s="20">
        <v>358.56</v>
      </c>
      <c r="F63" s="21">
        <v>360.75</v>
      </c>
      <c r="G63" s="10">
        <f t="shared" si="4"/>
        <v>0.6107764390896904</v>
      </c>
      <c r="H63" s="10">
        <f t="shared" si="3"/>
        <v>-0.002771925934140995</v>
      </c>
      <c r="I63" s="11"/>
    </row>
    <row r="64" spans="1:9" ht="15">
      <c r="A64" s="6" t="s">
        <v>22</v>
      </c>
      <c r="B64" s="61">
        <v>380.55</v>
      </c>
      <c r="C64" s="62">
        <v>384.1</v>
      </c>
      <c r="D64" s="62">
        <v>385.8</v>
      </c>
      <c r="E64" s="62">
        <v>388.68</v>
      </c>
      <c r="F64" s="63">
        <v>384.62</v>
      </c>
      <c r="G64" s="10">
        <f t="shared" si="4"/>
        <v>-1.0445610785221788</v>
      </c>
      <c r="H64" s="10">
        <f t="shared" si="3"/>
        <v>1.069504664301661</v>
      </c>
      <c r="I64" s="11"/>
    </row>
    <row r="65" spans="1:9" ht="15">
      <c r="A65" s="6" t="s">
        <v>30</v>
      </c>
      <c r="B65" s="12">
        <v>395.41</v>
      </c>
      <c r="C65" s="20">
        <v>371.09</v>
      </c>
      <c r="D65" s="20">
        <v>364.72</v>
      </c>
      <c r="E65" s="20">
        <v>379.22</v>
      </c>
      <c r="F65" s="21">
        <v>394.2</v>
      </c>
      <c r="G65" s="10">
        <f t="shared" si="4"/>
        <v>3.9502135963293057</v>
      </c>
      <c r="H65" s="10">
        <f t="shared" si="3"/>
        <v>-0.3060114817531172</v>
      </c>
      <c r="I65" s="11"/>
    </row>
    <row r="66" spans="1:9" ht="15">
      <c r="A66" s="15" t="s">
        <v>23</v>
      </c>
      <c r="B66" s="16">
        <v>378.75</v>
      </c>
      <c r="C66" s="22">
        <v>377.34</v>
      </c>
      <c r="D66" s="22">
        <v>377.35</v>
      </c>
      <c r="E66" s="22">
        <v>381.66</v>
      </c>
      <c r="F66" s="23">
        <v>381.3</v>
      </c>
      <c r="G66" s="19">
        <f t="shared" si="4"/>
        <v>-0.09432479169942098</v>
      </c>
      <c r="H66" s="19">
        <f t="shared" si="3"/>
        <v>0.6732673267326703</v>
      </c>
      <c r="I66" s="11"/>
    </row>
    <row r="67" spans="1:9" ht="15">
      <c r="A67" s="6" t="s">
        <v>24</v>
      </c>
      <c r="B67" s="12">
        <v>277.21</v>
      </c>
      <c r="C67" s="20">
        <v>259.9</v>
      </c>
      <c r="D67" s="20">
        <v>300.37</v>
      </c>
      <c r="E67" s="20">
        <v>280.12</v>
      </c>
      <c r="F67" s="21">
        <v>285.51</v>
      </c>
      <c r="G67" s="10">
        <f t="shared" si="4"/>
        <v>1.9241753534199546</v>
      </c>
      <c r="H67" s="10">
        <f t="shared" si="3"/>
        <v>2.994119981241667</v>
      </c>
      <c r="I67" s="11"/>
    </row>
    <row r="68" spans="1:9" ht="15">
      <c r="A68" s="6" t="s">
        <v>25</v>
      </c>
      <c r="B68" s="12">
        <v>311.16</v>
      </c>
      <c r="C68" s="20">
        <v>307.76</v>
      </c>
      <c r="D68" s="20">
        <v>318.77</v>
      </c>
      <c r="E68" s="20">
        <v>311.7</v>
      </c>
      <c r="F68" s="21">
        <v>295.54</v>
      </c>
      <c r="G68" s="10">
        <f t="shared" si="4"/>
        <v>-5.18447224895732</v>
      </c>
      <c r="H68" s="10">
        <f t="shared" si="3"/>
        <v>-5.019925440287949</v>
      </c>
      <c r="I68" s="11"/>
    </row>
    <row r="69" spans="1:9" ht="15">
      <c r="A69" s="6" t="s">
        <v>26</v>
      </c>
      <c r="B69" s="12" t="s">
        <v>15</v>
      </c>
      <c r="C69" s="20">
        <v>345.86</v>
      </c>
      <c r="D69" s="20">
        <v>316.79</v>
      </c>
      <c r="E69" s="20">
        <v>336.76</v>
      </c>
      <c r="F69" s="21" t="s">
        <v>15</v>
      </c>
      <c r="G69" s="10" t="s">
        <v>16</v>
      </c>
      <c r="H69" s="10" t="s">
        <v>16</v>
      </c>
      <c r="I69" s="11"/>
    </row>
    <row r="70" spans="1:9" ht="15">
      <c r="A70" s="15" t="s">
        <v>27</v>
      </c>
      <c r="B70" s="64">
        <v>313.76</v>
      </c>
      <c r="C70" s="25">
        <v>311.42</v>
      </c>
      <c r="D70" s="25">
        <v>314.85</v>
      </c>
      <c r="E70" s="25">
        <v>320.28</v>
      </c>
      <c r="F70" s="26">
        <v>310.71</v>
      </c>
      <c r="G70" s="19">
        <f t="shared" si="4"/>
        <v>-2.9880104908205283</v>
      </c>
      <c r="H70" s="19">
        <f>(F70/B70-1)*100</f>
        <v>-0.9720805711371794</v>
      </c>
      <c r="I70" s="11"/>
    </row>
    <row r="71" spans="1:9" ht="15">
      <c r="A71" s="65" t="s">
        <v>28</v>
      </c>
      <c r="B71" s="66">
        <v>365.87</v>
      </c>
      <c r="C71" s="66">
        <v>370.32</v>
      </c>
      <c r="D71" s="66">
        <v>372.18</v>
      </c>
      <c r="E71" s="66">
        <v>371.88</v>
      </c>
      <c r="F71" s="66">
        <v>366.94</v>
      </c>
      <c r="G71" s="67">
        <f t="shared" si="4"/>
        <v>-1.3283855006991416</v>
      </c>
      <c r="H71" s="68">
        <f>(F71/B71-1)*100</f>
        <v>0.29245360373904017</v>
      </c>
      <c r="I71" s="11"/>
    </row>
    <row r="72" spans="1:9" ht="15">
      <c r="A72" s="69" t="s">
        <v>34</v>
      </c>
      <c r="B72" s="70">
        <v>387.73</v>
      </c>
      <c r="C72" s="71">
        <v>369.67</v>
      </c>
      <c r="D72" s="71">
        <v>369.74</v>
      </c>
      <c r="E72" s="71">
        <v>373.5</v>
      </c>
      <c r="F72" s="71">
        <v>373.18</v>
      </c>
      <c r="G72" s="72">
        <f t="shared" si="4"/>
        <v>-0.08567603748326746</v>
      </c>
      <c r="H72" s="73">
        <f>(F72/B72-1)*100</f>
        <v>-3.7526113532612926</v>
      </c>
      <c r="I72" s="11"/>
    </row>
    <row r="73" spans="1:8" ht="15">
      <c r="A73" s="74"/>
      <c r="C73" s="74"/>
      <c r="D73" s="74"/>
      <c r="E73" s="74"/>
      <c r="F73" s="74"/>
      <c r="G73" s="74"/>
      <c r="H73" s="74"/>
    </row>
    <row r="74" spans="1:8" ht="15">
      <c r="A74" s="75" t="s">
        <v>35</v>
      </c>
      <c r="B74" s="75"/>
      <c r="C74" s="75"/>
      <c r="D74" s="75"/>
      <c r="E74" s="75"/>
      <c r="F74" s="75"/>
      <c r="G74" s="75"/>
      <c r="H74" s="76"/>
    </row>
    <row r="75" spans="1:8" ht="15">
      <c r="A75" s="77" t="s">
        <v>36</v>
      </c>
      <c r="B75" s="75"/>
      <c r="C75" s="75"/>
      <c r="D75" s="75"/>
      <c r="E75" s="75"/>
      <c r="F75" s="75"/>
      <c r="G75" s="75"/>
      <c r="H75" s="76"/>
    </row>
    <row r="76" spans="1:8" ht="15">
      <c r="A76" s="75" t="s">
        <v>37</v>
      </c>
      <c r="B76" s="75"/>
      <c r="C76" s="75"/>
      <c r="D76" s="75"/>
      <c r="E76" s="75"/>
      <c r="F76" s="75"/>
      <c r="G76" s="75"/>
      <c r="H76" s="76"/>
    </row>
    <row r="77" spans="1:8" ht="15">
      <c r="A77" s="75" t="s">
        <v>38</v>
      </c>
      <c r="B77" s="75"/>
      <c r="C77" s="75"/>
      <c r="D77" s="75"/>
      <c r="E77" s="75"/>
      <c r="F77" s="75"/>
      <c r="G77" s="75"/>
      <c r="H77" s="78"/>
    </row>
    <row r="78" ht="15">
      <c r="A78" s="79" t="s">
        <v>39</v>
      </c>
    </row>
    <row r="79" spans="1:6" ht="15">
      <c r="A79" s="75"/>
      <c r="F79" s="80" t="s">
        <v>40</v>
      </c>
    </row>
    <row r="80" ht="15">
      <c r="F80" s="80" t="s">
        <v>41</v>
      </c>
    </row>
  </sheetData>
  <sheetProtection/>
  <mergeCells count="8">
    <mergeCell ref="A39:H39"/>
    <mergeCell ref="A56:H56"/>
    <mergeCell ref="A2:H2"/>
    <mergeCell ref="A4:A5"/>
    <mergeCell ref="C4:F4"/>
    <mergeCell ref="G4:H4"/>
    <mergeCell ref="A6:H6"/>
    <mergeCell ref="A23:H23"/>
  </mergeCells>
  <printOptions/>
  <pageMargins left="0.7" right="0.7" top="0.75" bottom="0.75" header="0.3" footer="0.3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VĮ Žemės ūkio informacijos ir kaimo verslo centras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 Žičiūtė</dc:creator>
  <cp:keywords/>
  <dc:description/>
  <cp:lastModifiedBy>Vita Žičiūtė</cp:lastModifiedBy>
  <dcterms:created xsi:type="dcterms:W3CDTF">2023-04-12T14:55:43Z</dcterms:created>
  <dcterms:modified xsi:type="dcterms:W3CDTF">2023-04-12T15:06:16Z</dcterms:modified>
  <cp:category/>
  <cp:version/>
  <cp:contentType/>
  <cp:contentStatus/>
</cp:coreProperties>
</file>