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2A965AC5-810C-4C10-A5F0-036A0A0DB32E}" xr6:coauthVersionLast="47" xr6:coauthVersionMax="47" xr10:uidLastSave="{00000000-0000-0000-0000-000000000000}"/>
  <bookViews>
    <workbookView xWindow="-120" yWindow="-120" windowWidth="29040" windowHeight="17640" xr2:uid="{D0C25625-D227-4781-9B0E-F5BEA6CA2694}"/>
  </bookViews>
  <sheets>
    <sheet name="13_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0" i="1" l="1"/>
  <c r="L30" i="1"/>
  <c r="K30" i="1"/>
  <c r="J30" i="1"/>
  <c r="L28" i="1"/>
  <c r="J28" i="1"/>
  <c r="M27" i="1"/>
  <c r="L27" i="1"/>
  <c r="J27" i="1"/>
  <c r="M26" i="1"/>
  <c r="L26" i="1"/>
  <c r="J26" i="1"/>
  <c r="M25" i="1"/>
  <c r="K25" i="1"/>
  <c r="M24" i="1"/>
  <c r="K24" i="1"/>
  <c r="J24" i="1"/>
  <c r="M23" i="1"/>
  <c r="L23" i="1"/>
  <c r="K23" i="1"/>
  <c r="J23" i="1"/>
  <c r="M22" i="1"/>
  <c r="L22" i="1"/>
  <c r="K22" i="1"/>
  <c r="J22" i="1"/>
  <c r="J21" i="1"/>
  <c r="M20" i="1"/>
  <c r="L20" i="1"/>
  <c r="K20" i="1"/>
  <c r="J20" i="1"/>
  <c r="M19" i="1"/>
  <c r="L19" i="1"/>
  <c r="K19" i="1"/>
  <c r="J19" i="1"/>
  <c r="J18" i="1"/>
  <c r="M17" i="1"/>
  <c r="L17" i="1"/>
  <c r="K17" i="1"/>
  <c r="J17" i="1"/>
  <c r="J15" i="1"/>
  <c r="L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<sst xmlns="http://schemas.openxmlformats.org/spreadsheetml/2006/main" count="75" uniqueCount="36">
  <si>
    <t xml:space="preserve">Grūdų  ir aliejinių augalų sėklų  supirkimo kiekių suvestinė ataskaita (2023 m. 13 – 15 sav.) pagal GS-1*, t </t>
  </si>
  <si>
    <t xml:space="preserve">                      Data
Grūdai</t>
  </si>
  <si>
    <t>Pokytis, %</t>
  </si>
  <si>
    <t>15  sav.  (04 11–17)</t>
  </si>
  <si>
    <t>13  sav.  (03 27–04 02)</t>
  </si>
  <si>
    <t>14  sav.  (04 03–09)</t>
  </si>
  <si>
    <t>15  sav.  (04 10–16)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</si>
  <si>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</si>
  <si>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</si>
  <si>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</si>
  <si>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</si>
  <si>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</si>
  <si>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</si>
  <si>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</si>
  <si>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</si>
  <si>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</si>
  <si>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</si>
  <si>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</si>
  <si>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</si>
  <si>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</si>
  <si>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</si>
  <si>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</si>
  <si>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</si>
  <si>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</si>
  <si>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</si>
  <si>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Kiti grūdai</t>
  </si>
  <si>
    <t>Žirniai</t>
  </si>
  <si>
    <t>Pupos</t>
  </si>
  <si>
    <t>Rapsai</t>
  </si>
  <si>
    <t>Linų sėmenys</t>
  </si>
  <si>
    <t>Iš viso</t>
  </si>
  <si>
    <t>* preliminarūs duomenys</t>
  </si>
  <si>
    <t>** lyginant 2023 m. 15 savaitę su  14 savaite</t>
  </si>
  <si>
    <t>*** lyginant 2023 m. 15 savaitę su 2022 m. 15 savaite</t>
  </si>
  <si>
    <t>Pastaba: grūdų bei aliejinių augalų sėklų 13 ir 14 savaičių supirkimo kiekiai patikslinti  2023-04-20</t>
  </si>
  <si>
    <t>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</si>
</sst>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vertical="center"/>
    </xf>
    <xf numFmtId="4" fontId="5" fillId="0" borderId="42" xfId="0" applyNumberFormat="1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47" xfId="0" applyNumberFormat="1" applyFont="1" applyBorder="1" applyAlignment="1">
      <alignment horizontal="center" vertical="center"/>
    </xf>
    <xf numFmtId="4" fontId="8" fillId="0" borderId="48" xfId="0" applyNumberFormat="1" applyFont="1" applyBorder="1" applyAlignment="1">
      <alignment horizontal="center" vertical="center"/>
    </xf>
    <xf numFmtId="4" fontId="8" fillId="0" borderId="49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5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2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4" fontId="4" fillId="3" borderId="63" xfId="0" applyNumberFormat="1" applyFont="1" applyFill="1" applyBorder="1" applyAlignment="1">
      <alignment vertical="center"/>
    </xf>
    <xf numFmtId="4" fontId="5" fillId="3" borderId="52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3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9B937A48-548E-4A8D-B4D3-EBBAF54FE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D0D412A0-E802-403F-AB59-421A580D6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ADB73893-4453-4D95-A19A-6CD26EF40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A37E67A5-A727-43EF-A65B-9EAA468A7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59300F11-01E3-45DF-99A4-F20F1F7F4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4EF00A87-A47A-4CD6-8965-91B3B890F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F114E24B-FD2F-4F61-8375-8341F5824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2CB39CF6-05A3-4BC1-8426-DB8D4DA78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7778BD99-FC2C-472A-826B-F71B46B1A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D099F349-EE06-4CF9-AA0A-E0B4D6BEB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2E1C8529-9779-468D-A656-4B1D83797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8B5A86A5-4406-482B-B22F-67A17725F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B4E117FF-980E-4253-A806-5421DBE0C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ED145A61-DC4F-4662-8FA0-329B3C003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8AE3ACD9-0333-43E6-8C94-C2705F6CA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DBDE167F-319F-4752-BF2F-F926C845F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02689E4F-F5C7-4B8F-A050-3FC3E3769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777CC833-E755-40D5-9223-1BEC00F3C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1F016B58-CFEF-4104-8A30-08BDD7001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0A0ECF05-3841-4749-AED3-B1EE74037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9902494A-8BAD-4571-BC9F-6DFAD5508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A1F00400-CB39-40D2-90D6-8D087073B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1CA9EC95-03AC-459F-828A-2A35DCD37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709F7124-48E5-4F56-8798-6884E1E6B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60A534B4-AA29-4B50-90AE-E316CECF9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7EF3FFBE-CBF0-4D1C-A4DB-2B1948372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6A0EA135-9AFB-4252-8938-02EA002FC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55D11EC5-FEE5-4154-AE53-E10DCE0CF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DC2EDBD6-A005-484A-ADC5-96A97FDBF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0D85FDB8-0C9F-49F4-8D41-ADF143408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AEA9A501-B3C1-49DC-8EE7-15198B630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6A69CD22-B4DE-40B2-8746-5908D76DE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14C18CB6-0862-448E-852E-6A1E58E53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2872AF45-C1B3-4DF7-BA49-4B2AEA9EA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91F7D977-CA8D-4377-8739-39097D886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012F150E-3FC7-4EF3-A5ED-BF940655F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05E37E64-CB33-4598-A589-A8E3E5E39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629629B3-8201-4CA9-9BE2-DCB639A7F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EDF17A10-C7BA-4A98-9733-1EE7F97F5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882CF154-59E5-45CB-A55C-AA921DC81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C31E8B85-64E3-4A55-BD8C-94293B30F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07AAF1D1-D0A1-48A6-8A68-4B1A8530B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3139B95C-114C-45F1-841F-596792C6A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473C2766-9EFE-4421-A755-4CA0F1B8D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6F7499F2-82F6-4B5E-94AA-271B6098E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B15BFFBC-2E5E-4A8C-9346-21D2F59D3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C20E8A3B-0807-42BF-B1FB-1BC355822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99CFBFF1-E2D8-4F12-A1B2-7AEE4CC09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7772A312-3FD6-4FC5-A948-9C1260C0E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6DD6F301-E2A6-4314-8E73-E53EA9791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DD8C5359-39D3-4CCA-9A44-A9A20F96A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C5D43F4E-8D0C-45CF-ACDC-92035C156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06DCE03F-5A01-4033-9A31-2A7E4E653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FF240E95-CBC9-4782-98FE-41C285083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8CE0DFF4-27C1-4E19-AA66-32C4A1E21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35201B76-EB73-4C12-B717-2B89051E1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977FCB12-9A63-41B8-89DC-91B29246F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A309EFAC-1243-4590-87E2-36CD1F9F4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CF7CB3BF-B8DB-424F-90C1-D865F0DC3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C6C6D8AA-9C51-4D0F-BC60-7DA80C908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32CD3E9E-F7B3-43F5-887A-41D19F51E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7EAE5793-F145-4438-9C0A-BD4D7FBE7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4D5D80D5-F3E2-4FA1-BC60-4CE9ADC18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53D8FA50-2B21-4CBA-9C87-766A7BA4D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F745A45C-61DA-494F-A6B6-586F0D83A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E64F54E8-2560-455F-85D4-8E73183C2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9A76A238-FC2B-42AE-B292-2A5CA3BE2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C617D057-62DB-4F61-A7A8-A80AF3B9F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1D0B1CB6-6BD6-46FE-BD03-0DDC5ED53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71C3FF56-E75D-4E52-B254-5D77A7641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622F11D1-E3D9-423A-BC65-6020EBCD6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E912EA86-45B9-4FDD-9597-7BF4FBF88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DAA05296-E628-4BB9-8FFD-7A6657246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FE4E0CD7-6E10-42C8-8EFB-FA48BBB5D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4D50720F-63D1-422A-BF73-574E6D832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ABA26B3B-944A-4C63-9D6D-285475190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25252786-98C7-4AD9-B9AA-75420D7ED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1D348C31-94B8-4E71-890F-A2E657C6A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083D33D3-3B19-4893-B763-F43DF40E9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5AEB8E0C-BE3F-4DDE-8D6B-75FD7949B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A6A75485-8776-4949-8592-1E78A6D20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6186CF9C-758B-43CA-81EB-630C18FB8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E9247800-0977-43BD-864C-2E04EC573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7A0C1872-D550-4314-AD78-18EF12F35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6A4FE0AA-CF53-4EA2-859E-B3C88FA18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A1F8C2FA-E7D8-4252-99E6-D872547D2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5EE83E03-6DB0-4ECC-8C96-AF326F4E6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CE073313-BB54-415F-8814-983A120AE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722A5D6B-644D-4199-8187-112B3E656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D19CEC4B-1C6B-42BC-8444-1831C1394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054B70A6-2A6D-430B-AD1F-F324605E3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CBC754D3-67DE-4898-B64C-BB02AB72D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A0F873A8-14FD-421C-B7AE-083B68319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2D905914-9543-4755-A419-1DCFBE64B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560D9AD3-443C-44E5-B927-B37A690AB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6078F313-665B-43F6-A925-0DB0B4BA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C17BBFA3-A4E6-4403-A890-17E0A3383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BA8A9DC1-5884-4AAE-A1F3-EB959C3E3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0C314828-AE96-4DAD-89FB-BE3739C0E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47638C1F-9B01-45D3-A699-AD159CB51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810C70B9-148D-42E3-8287-825386518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738C212B-19A8-467B-9DC0-B507C050F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F64A4E00-FF41-4395-B3B3-6F3D8A5D7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D9778EE1-524B-4F10-8C34-E48B5869E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E140D40B-6017-4E09-9943-F882C8C34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CED3DCDB-ADB5-4081-A246-67EB1D8B5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B546858A-D89E-47E9-824C-EB7DEAA4D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6610D616-B397-4DDD-A3E0-85BC1967C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B602F45A-3507-409B-B3FD-86FF89631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68081410-4B97-4098-ABE3-95DC90B1A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D1EB9F0D-EE8D-4CA1-A91C-2CEAF2A46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4122DABA-4E53-4358-956D-20D8545A0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5AD34DA5-087E-4B92-BB79-0811DFD98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9B3B7926-72D4-4FC8-B7BD-A18C8083E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EF228014-CDF1-4091-96A8-88591B66B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76B200A4-3AC0-4939-84AE-7797EB58E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A23F4569-3D72-42CE-8ABA-A084C2D4B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39BAC25F-3E3E-4A16-860F-EC0D78DDF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02C88611-0A09-4255-B064-4A93BC701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441AB6AD-C99E-43A5-9CF8-1B45415A7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F31A3344-CB1C-4E74-AD06-1953B8FAB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CB47C6B4-CE8A-4044-91AF-5CE4B66E4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354D701C-0D13-40AA-838C-1342D4A94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23F0A406-AD29-4069-9265-1609E693E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B76E1409-A36E-4D39-968E-432838C25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A7B37FF7-03F8-433A-B5B5-C4179C40B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AEAA9D9C-43DA-4C83-89BC-852C25DE6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8EC12812-73DA-433E-9372-886569DCD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9DDC64D6-A8E5-401E-A8B0-19E55678F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8A0E6405-4CFA-4934-A8DA-3FA448C0E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E7D7D3C3-4DDF-4138-8751-E7461544A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FB5C204B-8191-4979-92C3-DE4198295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C079CC48-2039-4E18-B226-46F8D60CF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6D3443A3-74A7-4022-ADB6-49EDD4DFA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2730BA28-6781-4DD0-A11B-E859602F7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4AD9D302-41AB-4771-97B8-B22F3C002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BCDF1091-D86D-4249-A75D-1D161E752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B8BFDD97-3E22-4C02-B2CA-D0B981D3E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E603CC00-3997-4353-8128-0EDD6A77B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4F06DC8B-5283-4C00-AC1B-16C3C2206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6BE5F1B0-530E-42DB-9651-DA5C27FFB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C9379634-B3E4-48BF-A284-8301B8E05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6A02A41D-1747-4328-9F84-FBAEA59B0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B9D124E0-DB60-40EF-82B8-CC6E7D0A3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CD22B6F1-2AE5-48E8-A3CC-2BF1245BF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ADEED8A4-0C15-43F1-9913-4B742A907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87B38143-89E3-4BD1-ABCA-D149979A7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A8E573CD-CFB2-49D9-8012-02DCCD299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43C70032-478A-4B16-8319-BFAA0BBE7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0F8F90E2-EA2F-4FA6-9036-D3AC6BEFC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DB8B6996-F2D4-409C-B177-08295DE0F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F0F90921-7E6D-4A2D-8840-56FEA92CE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EEDEC715-6A35-4317-9EC7-13FCEF0F8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9A8E8567-7C32-4CB2-A6B3-FC8652D85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83BA6CB2-A60B-4186-BF34-8D1C8A30D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26AE8252-5650-4E9C-AD04-AC46D24C9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8EB2046F-84E8-4A26-8573-47E29F2AE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035F356F-508C-424F-96C4-C40EB6692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1D9B6F90-472E-4C46-B045-1B3DCFF3E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415A7ACC-6E0F-4C4B-B585-4F804411F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A20C3E13-0460-4F3E-AFF1-5698D3CE0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3F54057E-F228-4069-9597-30C9EF71A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1630F64B-4DDD-40B2-A4F4-735710A4F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65DE9ABC-BE41-4A73-B5EC-240EA7527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B796C326-C844-4D99-BDE8-460E146D3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9333C904-228A-4DF1-9163-7250B65C0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66DF8AD9-4AC2-454F-8F2F-2F66E4BCC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BE5C17DE-0CA7-449D-9DD9-1FB38178A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1AD3B067-74A8-4EBE-B78E-57AA20587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DDD0BEE8-FC54-493C-8024-01EA88832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F93B4252-A1A7-4108-AE2C-C4A5299FA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FC4B7F59-BA5B-4ADA-B3FD-9D958DE87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43611AF5-B49B-44FD-A6E8-ED8B03B8C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F6ACFB2E-E25F-4D07-98B4-E09F7226E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E4D7765F-02B9-40D9-A28F-E04637A52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340FC44B-6F2E-4393-906C-BE5A1400F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066F6866-2052-4715-9C24-C8099EFBC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49233B3B-4887-457C-B4AC-230A97B7F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1F416389-95CB-444F-9091-0EA85E942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5AFD5FF9-95BB-4673-85B1-FEE8613F4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733F5E66-2504-479B-A85D-83D9BF9AA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FA9C6EA3-40C4-4A6D-BC50-33E599416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BA62808D-77B8-4080-A1ED-7E794DA3A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0BEC1ECD-44F0-4EE2-A903-7ACD188E7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D3729CE2-FC9E-47F0-AA06-630B4162C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AF51DFD9-B133-4DA9-A89F-BF20D6898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D9503F80-ECFE-45BE-A137-06E86F163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7523A70A-8D6E-46B2-86EC-74AB76BD5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3A91650C-9C78-42C1-AE08-1E5B811D6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E684A4F4-C5E8-4913-BC49-741AF2379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E1D400A5-B973-4BA3-B2F5-17258D6AF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CCB13E33-C7D8-4439-8DBD-F7B6961A3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B7B47D8A-729C-431A-8F8C-3CB349E20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C498F5D8-4040-4CF1-9CF1-9559ACE56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2786C971-A379-41B2-A272-BFED0523F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950B2185-7026-4433-A664-EB5D2276D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286E513B-D04B-4E76-B3E6-26D676407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FF4FA480-A035-460D-8E5B-A656F35F6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D8248B3D-6870-45BF-8EE4-60F6E01F7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281F95D6-1966-4964-83EE-7955F3FBE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C8F35AFC-6E29-422A-A626-855C52BF5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0B586E5F-8C31-4D3D-8414-A957C1F48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9139E266-59AB-45F2-B0DC-2B7D301C1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020E2AF5-2623-43B9-8F29-1AE30044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6B2C059A-EE39-4799-A6C3-DC28B4C05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59168776-5F43-47D8-8F69-CBB7092D2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60925084-C6DE-40E5-86F3-51B682D77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6DCF1ADD-E493-426B-ACAA-AF8EC79AD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3B6619DE-2565-4EBD-9F3B-40C5DFDA7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F81EDBD2-15C5-4A14-ADDD-B36B7DE32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E99A5BB8-D976-4EE8-867A-EE1A1033E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146166FD-4965-43A9-AFF5-BCCFBE6A8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E207C8FA-E41B-44B4-B30E-19B35A306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9151F998-20C9-4712-A724-3E154052A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98CBE10B-779A-4A41-A40F-3FD366443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06BF4551-1E73-471B-924A-199E7D6BE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3CEDB0EA-9973-4E12-8501-332232D7E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442E8DE7-B76D-42F5-8A35-71617F08D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A792AC87-8583-4306-9B36-4832EC633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6DC479B8-F2D0-4C63-B46E-C397B0F34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F67888F2-89A7-444B-BBE2-B68A55607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CE78DFAC-CBAA-4D0B-B480-DA02537E8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F7C33F98-0657-4B72-B349-E4C05F9F1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F7914503-3E9A-4E52-9F47-B67CB5CBC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E2F01C83-62F5-47E7-904D-A4C66F133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4E1C16B4-A310-4272-A152-7D8BBCBFF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9FF46643-05C1-478D-87B5-BE0157CD5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ECBAE44D-14C8-4185-A918-8049D0200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E6402945-9833-402D-B7BC-7EE39F96C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BC5CB48F-96B8-43AF-A8AD-6D768DF87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49EAB48A-7D6F-4D21-AC57-E63513C96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39CFDAE3-6CCB-4C68-8B69-0F42B30A7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3D2BCC4E-12D1-4654-950E-1DF5AC658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5199D875-730F-44D6-B37D-CF29CB208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AE701487-2A99-455E-9003-6A4B7B346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0836E231-3BDA-4702-993C-721358A50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C8C3CA2D-5677-4AB1-833E-B9114F2E1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B6E1E253-57F8-4F4F-94A4-F1D4AEAD2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B6CC57E7-32CA-4834-9F54-841BC716B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86A269C6-E126-48B2-B926-A52106DD2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D9E6C30E-6CED-4D0D-B7A4-57F8B3974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4D25C314-8B98-4EF8-9738-7F4189A85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6E2B43D1-61D2-4BF3-BC7C-7C802D330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C4F078D4-7B3D-4427-BEF6-785EF42FF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9223F1C9-BADB-490E-A1A5-147A22D10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0EAE92AA-AA1A-4022-BA3F-2DBAB01E1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49E72885-3026-4E65-987B-B086DAA97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1E22FE95-C0A3-4AC2-9925-B0A0A0E5B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27FE1FF1-724C-4AA0-81BD-6E30848FD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C216A3CD-E0FF-4D51-BB2B-26EC2359F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7847264A-D1B8-4F90-9ED6-9CB46B864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86F31104-B946-4538-914E-9C59D895A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2D82C42C-CD37-4400-9722-C9D3637B5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9D2C0EDB-D780-467B-8CB0-0A9D14DBB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E89FD9E4-B8FB-41CF-8351-C45BDCBCF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C490A682-DEB4-4BD1-B703-2375FE20D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3A81D5DD-F3FF-498E-B73B-B5B9E2E48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0B52B2E1-97F9-4B58-9510-CA42E633F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26813858-330B-445C-9EDA-6FDA39430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883D78DC-BFB7-4D66-BB5C-D888C9021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E5FF79B6-85F5-4FD0-88B1-4A03A5B1F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3C3E2CEA-D4DE-4F2B-80CA-1B2F57C8A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677966B1-0C4A-4B6D-AD70-DBD63DFF7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CD26982A-4F27-483C-B74F-51A453904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6020F202-CD7F-4A71-88B8-0F9638872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694B44E2-D346-4CCC-A815-131850A91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B9639E64-A3CF-42DC-AE93-98B0E9525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6E611EB1-5D75-404F-B737-2544E836D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4B764682-207A-44CC-9D24-CE0BF9CE9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6D5D94BB-0CD0-4D6E-AE17-4491BAE1A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DA7852EF-8879-45FE-9876-57C6EF724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11C6DA51-11CF-4A6C-8C8B-E7F4944B2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0E408974-3F7C-48DF-87D2-76023C64D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3F576177-DE70-4B2D-8658-463B03FF6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82D5D6F4-C891-4DC8-AE04-767951C5D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624068A7-667F-4B61-BE08-988FEF235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29EF1A47-2712-4E00-8EE1-C4BFD4DEF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73F98875-1A29-4C2F-B085-E535C0A5D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A9EAB7C5-3E00-48FE-A537-34A2470B2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7B119A6F-83FF-4C8B-8F75-DD664934A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EB1B15F3-B7AB-408B-98DE-3BED716F8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AB194A14-9644-42F2-A7FC-B954EFEBC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3D481203-0F40-46D6-86BF-A2F4670A5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055C95C1-A1CF-4B6C-A79E-83E869526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2E6F345E-0439-4CAF-A778-7E31F337B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2E587E7C-620D-4AF1-9208-C72FBA406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715172C1-F5FE-48BD-B42B-FDCAC8F6F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45360741-59BC-444D-B748-5C7B28886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DBAF427D-9CF7-4CA0-87AD-96FDB95E7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C1BEF979-A02F-4403-86B5-53E6E0E14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6C1EA4EA-0B4D-4366-8FB7-7C37DF167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071DAF3D-DD3C-4B49-8F08-51D5A5259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6625E568-7AA3-4B4D-ADE1-C5FF7B87A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CFC48D79-0F13-4A18-B86E-9C72B22A0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AF219E54-A5E7-4D68-BFBC-E19E9D261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99AD24B2-05DE-44E3-A48A-ED1C9060A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0CDC1148-09E6-49BF-A39C-4D9D6E2A2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49AE93C7-CB87-4435-B970-CBA916160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BC77AB62-B899-487A-94F3-FAF330511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1CA87762-85DF-452E-A882-FC475B220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65E445E5-DC4B-4505-AE76-05E88FD82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54136192-DEE2-49E6-9CB3-5925E2F40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64CA0CF0-5765-453A-BEEB-7F3B0A3F6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9E95A436-8D50-4650-90FA-C9ABA791E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1B8E7FF3-5DE6-4D41-968F-811145C9B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17BD938E-3C61-4DA4-94CF-536A05B3A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8640957F-F7C1-48E7-B582-15CD33B83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D2797219-E160-4861-AC49-F542F2749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51699D82-4E2D-41EA-9A3C-E48138BDF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5CD08D41-B70D-458A-A35D-216B90987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A943E53C-EE2F-4945-B1E5-402B5B3C5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9AE57C44-D15F-4538-85BF-9EA873EF7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8A66B4BE-E901-4075-9DB8-B12E78E66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22965141-41CC-4D25-9D5C-3600C84BA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DB3FA56E-D1DE-4B5A-BEBB-6F7873180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77561C18-D652-4064-BD05-3D25CD935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43BEC8AA-FA7F-45E7-B04C-31BB6BD57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AF564BCB-EB21-40BF-9101-CE7B95F33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9B064C2D-BF10-4B1D-AAF4-25CFCFB8D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B6E6A096-DFD1-44DA-8DAE-15527B544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614D14F6-0EF9-463E-BADA-BCFCCFC22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8849F822-7A66-4636-B35D-06C69EBE9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7C470F62-E85F-4B05-A43A-701C69BA9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DE33B05B-5921-4388-AEA5-2CFCBBAB0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83C1823E-2229-454E-A86B-714CC51AA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A66081A4-AE13-4EBB-94FD-8F7E42A26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40C3B450-7210-49A5-BC1D-20F24CB86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7F31F7DC-03D7-4EC1-850B-719131DF2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E130CD42-D74A-4F08-9163-4E63426A4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996E004D-F3B0-4BF5-8A15-4876D3ACC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9EC03E26-6FA3-4FFF-8F6A-3C64ECA8A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F3D0ED38-76B3-496D-AEEA-1C3F84F59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2431F61A-AE1A-4701-AECD-10F1EC3F2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4D473663-A953-4380-99C8-428A7E149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D40DFAC5-8985-40E0-BA51-B322F49F2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CEE38276-005D-41BB-B94C-6E0A9388D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450867A2-C270-4657-8DC1-8C9353568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82A9B3C8-49CD-4D0B-8C32-1470C721C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7582B42B-5DF4-42F0-B791-9EF7A8D65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50D377E1-4271-4DBF-931F-B5B7D8C0B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0A192ACC-A9B0-4A11-8A7C-A1A1A90DF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3DCDA1DF-E80F-4654-9304-084AC36E3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D83BBD46-E628-4781-8AB7-E4B14EEA9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ACEFEDFD-1B3D-4475-A4FD-B448B8DCA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1FCC1641-8EDE-4615-8E1F-063F971F5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22F0D2C8-6EB5-4C60-8337-D406ED9AA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481040CD-620C-4E10-8FC3-6C092E06F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21241250-C938-43FE-9F51-A44758CE5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65218B0D-9761-4D3A-80F2-6CE1008DE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EA4A2D5C-9878-4D15-A4CC-165560FA9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EDC9D414-217F-425A-AD57-7AD79DA28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D92A3900-9413-4A36-ABB7-B10315820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A0118696-D140-492A-9DAB-F9D0030C2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4FFB720C-DEED-4338-8496-16C25DFC9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F0C70238-5965-4353-A674-4A1BD205E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0D152BA3-B33F-4B75-B2AF-7B7959D35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5D5DEC52-4353-4767-AF22-CF401A98E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02ADAF2B-BDBD-4B43-AE20-C4FA6FD62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AC1B1C07-FAC8-483D-8C6C-9FB82FD63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458790DB-509B-46A8-8983-6C1729406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BA0D0B45-D914-4526-9797-C97C52288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CD29E528-EE73-4D58-B131-D70E61947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0184EAD4-BEC6-4444-BF0F-B22D0F10F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B4B60D94-4D16-4E59-85B4-CB8FD6556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5516AAC6-B448-40D7-912D-1FDEEEEDF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D3F0EC9B-7FEF-4EA8-88F9-DA4C312F8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679F2A3A-CF4A-4AE5-929B-91AECF4AE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C6F5415A-CC45-4554-800C-79B969BD4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F0448A45-ADE9-4E4F-B432-5AF790B5B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ED1EC408-324B-4B7A-A525-B1111895E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C26771BA-0700-4275-9773-C3F91FEFA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3B9451C4-3560-4A98-A065-8C68159D5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0793C8D5-B0A6-4C43-96DE-CA4829336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6D4473BA-2BC8-4136-A0A0-3C6F267F9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02885017-E3EF-4D41-831B-53EC3CFF0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09EB256E-B8DA-4289-8C7D-AA14B8C52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7FB46BEB-BFCA-4345-BA4D-C49BEFF38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715A712E-327B-4B5F-99F6-DF5D1B789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7164CF5A-7BCF-442C-8126-AAA6F9C15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245D0B8A-3582-41A4-9AB4-8961574EE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86D902B8-8F9E-4B89-8968-5CC923DA3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F75F5A31-B40B-421F-9522-B2BA7FDCF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3D8FFD66-C576-4D11-A023-401582636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206EE52D-31D7-4E6E-B89A-30A9F9BAD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FC5D85AB-B1A8-460C-ABA1-DFB25565B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DAF0C823-CC75-419B-8D0E-AE07EA72C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46B13AD6-845B-460C-A626-8B2A05043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05968524-11EF-4BEC-BF1B-A1D3F8E84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DEA6EAF5-305C-4244-91D8-AC7088850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0515F3C1-7DD5-4ED1-ABDB-5CC10D5D9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D206589E-32CD-4B8D-B63E-7F949AD07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178BD991-2070-4DB2-9FF1-4E43755AF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66EF0BB7-C4F2-4513-BE31-CFC651AFE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8A6BF0FE-3CEE-43E0-B435-D655F1115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7D5D6E3D-B67C-4E7F-8192-B4066B499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0C93008F-5AF6-4F31-B8AC-F2D0A19F2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0CAA8F5B-1480-4508-90DE-33F9C89A0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CAC4E3E7-BD05-4EBD-8A85-AB1C021F9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2D5A49FF-F2A2-410F-89BC-79DFC3F10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C77D0654-633A-4EC1-B1A8-7973444A6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F84A50C9-6F89-457A-ACA8-620679821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C7186657-5F1A-4862-BC99-91346B2A5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F0F977A8-3FDF-4BFA-BBD6-FB7256210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7FF49195-5126-4ABF-A794-85F23D9A6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F7E9A74B-D0D1-4C02-90E0-17D86698F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98F5A1C8-CF67-402F-90BF-461DCEA30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ADEF2016-A248-4E30-9E4A-770157EB5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E1D81385-3332-4929-B3C7-CCEE77BE2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5FA83A93-03DA-4741-9B2E-8FB2C57AC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39B1F158-8E2E-4449-92AA-F8FE0E7C1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211EEC8C-B3B8-4C73-B5F5-1B0FA1749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7D2915EB-DE93-45DD-A0EA-7F5035CE3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F0C3781E-5E1A-4652-BA4C-A3FD87534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1703E691-CE10-483B-98E4-837AA3613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8A75969D-967E-4FFE-B54C-1EC4CD3A5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7C3EBA2D-E80F-4D19-BBBD-C2FDB887D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60609038-3A42-46A3-9343-62AF4F925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A4BE5542-9AF7-458E-B626-B2A7901F7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71D4B540-C175-45DD-8021-0DA4B767D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6A90DDFC-3A72-48D2-9DAC-A54826979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3370487A-0A7E-400A-9306-1C947F71E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8B522F69-89BA-4339-85C5-E0DC583B1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A360FA8C-9777-4B37-A7BF-5760F1878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749A2B1D-B5EC-4DE0-A0F3-6F466A2F7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C8D8518F-7709-4E5D-BC4F-89EEFA269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50A15CBA-8B93-4EE7-854E-C894C9F32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DDF2AD4B-BA11-4F29-9D77-69AD6D038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D113E1C6-AAF0-48E3-8E1A-BD174CB30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940BC74A-F19C-41FF-9D5A-E02106F6D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73317A90-1370-47E0-9B35-CE2736477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E3ED8708-57B3-4D11-8519-BE8FD3C0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619125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F862C5C8-A190-4B02-8923-38913BABC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25572801-FDB4-41C2-85A0-17A26FF3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683CE02C-642B-4FAF-985B-86350AB16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32FAD440-51CF-49F1-924E-8DEC48A13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6A6746BD-B32B-44EA-BFBC-5393CF124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0C8D5F9E-CA6A-43C1-AB3B-69CD13AFD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A4957962-0140-4CF4-8F8F-550A5FC88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F32E0E64-F2CC-483C-99D1-1254C5E88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7AAE07F4-884B-4B10-B19E-C0BA87F37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883CFB62-84E0-41E1-8CB9-8D1A297B0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DBDE1026-A7CF-4DAA-9FCD-84390A3FE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05EF2CD1-AAEA-4FCA-B272-8EFBCAAE8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3ABAE846-9873-4F06-96D8-499410C41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38D46B69-CD98-421E-9854-45B680FE5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A2E0B9DB-09DD-43FE-A6BA-0022E52D4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29C2CD9C-1A44-48CD-9E18-EC4AABB87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B090A84C-9458-4518-9008-E7D32E9AA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498FC6EA-34AB-497E-82FF-521AD35F0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A6F63022-9ADE-4B82-AA2D-06512F252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01C88B18-69B4-4A6F-BEDF-D81D3088D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4DBD9B3A-943F-4CB1-9D8A-90B104292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A24A5442-CF5F-438F-B524-246D0986B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530AF842-54F6-479D-B4C4-E4172561B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53A8ED76-EBA4-4912-A8FA-04FA95BF3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CF954FE5-4BAF-4192-B99C-DD4D9462E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DEFEE458-A9D8-48CA-A6C2-2159631F4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5A89B090-3FC6-46FA-9487-29E0C96DB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8DAB1EE4-3B5B-4508-93C2-B32D34C73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775D97A5-994F-4D40-9442-CA627E7C1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CAD52492-04FE-434D-A40F-7358AD493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DFABC8C5-A9FE-4359-A519-BF0EF0085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B0AA3409-DE54-4BF6-B27F-5E0A84FE1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329F848D-D202-421E-AD78-A59103831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9396730E-C11C-4A7A-B31A-67E9A19FD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9E54DC1C-0086-456F-A195-AFBCF8D19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AEF3BE28-0CD6-4005-9F7E-3D7411AAE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616559D9-C93A-433A-8568-86843C7AA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B7F12E29-14F2-4BB4-A2A1-601841E14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457D5A69-151A-4D91-B259-6ED457F16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3DC31B71-AE13-468E-A4E2-0CC6B643A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903E82F3-81EA-465E-BF38-E64332A8B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2123E91A-3663-4DA5-BF33-A3F38A956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E1E98599-04DF-4B45-86BD-EECD14FE9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AFDBAE85-4A57-45C6-851A-37BDA82C8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0254C8B7-6A0A-480E-AAB9-23A22C6F0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26BA8B48-4236-4E02-836C-8B2A69971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D8F17881-1A98-403C-B2E5-EE6EF06C9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CE2105F7-C6F3-4261-BF98-A74C584F8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04376636-5B49-4E94-886B-1E360D414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8D83F5D7-1CFF-471D-96C3-A2372FCE7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D8EFF513-6CBD-4E2E-BD9E-EE57EC4F8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FA8C4272-917A-47E7-9161-637A89F94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25857095-849A-4AAB-B73F-F3806FFC5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BA96583F-8F1C-4B76-AF6F-3E7B73BAF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85366F9C-2A0E-4740-AFD4-698D2579E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4BE01951-3D47-4D21-97CA-1FA8C0F79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81FF0A9E-51A0-405C-958D-15711E92A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079AA2E6-0E69-4D9A-A3AD-029A58C2B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293AA8BD-2335-430A-9915-FCC1F9BE1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0660F6B5-CD7F-480A-8BC7-D4B9D87B9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45AA862F-7DD4-4CE1-ABA0-7EB18DFFF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EF4A6A14-E079-4302-9DEC-432F77D2B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B9C0B4E3-585F-48DC-A5D8-BF64D816C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94A16321-7CF3-4AD8-9BDA-70E712760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D4D9B770-179F-4AF2-8481-D15C5B2D0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BA9C8D6D-CE17-45E5-8897-BB83A6E56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AA571D05-E95D-4D80-AAD8-F7F251858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7074FCB0-AA3B-4848-9F74-DB543F870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887A1300-7C9F-42C6-9C3D-B64D21A3B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A639BED6-7487-4110-8D67-838B42199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7A6A7532-4B9F-45F0-A7D2-6895295C5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E67786EF-BACD-421A-9493-45E2988F8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82C41E9C-D8B4-404E-A2AD-047CF5CA3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1E5F841B-E2DD-4680-AA77-24EFC4C90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DE5A0274-69B6-41F0-8E47-E06E1C953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68B2EDA3-FAA3-4CD9-A4AB-CD90A559C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319D7BA8-789B-49A9-BFA9-0B6568EA8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C02D4D00-238B-4706-8206-21ED013DB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4CED9182-40D0-4594-ADDD-91EA0910D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4BDFF3EA-7C5A-46F8-A142-55957E98B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D0525CE7-A7A9-4358-A4B1-C441521EA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270FA12E-2F0B-4FA8-A5AB-14C1F1B09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976F40D8-1DEA-4F92-B239-08C34361F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CFB5D30A-A2C3-4C73-A752-7C58F8F64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1D7DDF3D-EAA3-4F4D-8087-A8E4D15E0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3709EE40-8DE3-4CA8-A7A2-E72868834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6E3B0D32-D19F-4700-BF01-A96CDD3ED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D0CDF0EF-F47C-4AED-9DB8-F84FCDDFE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7C98F97D-87F7-42AC-A909-3B761DD56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B25AAB60-1A3F-4C1D-8D18-6D8D23905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5AF02AD8-10C6-46F4-8273-DB63939B7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827FED4A-5517-423F-891F-45DB1DBCB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76D5BD5C-54C3-44D6-8DE5-B845B24DC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0DEE8986-82B2-4769-B890-9BCC6E97D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8C28E2F4-7652-44CA-BB75-3530CB08A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890F4B5C-C2C0-429D-BB9B-37FE4ACEB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00BFAF8C-8078-47D7-8B2B-8CC31EFBF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0F57CF38-B964-48FD-81B5-5C5C6B956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0C0725F1-0643-41DB-B2DD-7D11535F5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DB6FB4A8-C179-40C6-8679-AB75F1C86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B22D85EA-BFEF-4E48-944C-420E7684E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9C862274-F7B7-402C-A46C-30E0F254B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84839DCA-3BDA-4E24-9C53-45869DACC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92C7AEB1-0ED1-40B1-AF2E-C4A20F602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B5691C51-EF82-4AAE-A4E8-08ABA90A2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1BE56749-EDC2-4CC5-B262-21FC33781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297AA8A3-5F40-4F12-8A63-F804C2380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AF5C12F8-6E0E-41EF-8958-4A1486EA4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84C35402-B61D-4DC8-BF92-F06A0F6D3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FF1A05BD-80E7-4016-AF5B-3951EEA84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:a16="http://schemas.microsoft.com/office/drawing/2014/main" id="{C56AEFD2-5E35-436B-960B-D0A6E1F6D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F939726F-91C7-4999-84D3-4BFBAE816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:a16="http://schemas.microsoft.com/office/drawing/2014/main" id="{7F36DCBF-C416-402B-A21C-2CE57FB40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09C32C3E-ECFF-4E97-9E68-35BEF3108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" name="Picture 2" descr="https://is.vic.lt/ris/space.png">
          <a:extLst>
            <a:ext uri="{FF2B5EF4-FFF2-40B4-BE49-F238E27FC236}">
              <a16:creationId xmlns:a16="http://schemas.microsoft.com/office/drawing/2014/main" id="{8C14CF42-FB7E-409A-8AD7-72CB8D0E9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F4154FBF-6DF9-4781-8D03-55BD39728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9" name="Picture 2" descr="https://is.vic.lt/ris/space.png">
          <a:extLst>
            <a:ext uri="{FF2B5EF4-FFF2-40B4-BE49-F238E27FC236}">
              <a16:creationId xmlns:a16="http://schemas.microsoft.com/office/drawing/2014/main" id="{E66F33EF-EAE1-4B09-9D95-7D249770E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8A93AEC4-E4D6-4AE4-B29B-F40C00071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" name="Picture 2" descr="https://is.vic.lt/ris/space.png">
          <a:extLst>
            <a:ext uri="{FF2B5EF4-FFF2-40B4-BE49-F238E27FC236}">
              <a16:creationId xmlns:a16="http://schemas.microsoft.com/office/drawing/2014/main" id="{92AB1F2E-AB0E-4755-9A2E-60D1DCDF4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7755C493-FA83-4F01-ADD9-19E01B3AA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7968F954-03CA-4973-A01D-15A626E42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99E53973-5501-4BD6-B1C4-4E806B155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0C83A6BE-2AC5-4840-B97E-BE1DEB6AD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A1D349DF-FFAC-4CE4-82D2-C05091C69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D37D8836-06D1-496B-9A39-367AA8239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74438882-3171-4378-B8F9-28F9BDB02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5EF72ED1-1C6F-4CB1-971D-424ABDAAD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FFA0F19A-F5EF-4EE3-B846-0ED4AE12D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325EDC9D-B654-4808-8B83-5178A8CF0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0604DDED-B8E2-4FD2-A184-272A0EB84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1EB89093-C5D2-480A-9CCB-D3CFBD683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E7B32AE4-964B-446C-A5D6-C15AED51F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ED1B6C85-7349-4E4B-8298-3DF69F3E5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DA16BB39-FBE5-4D06-A9CB-24BB96F6B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47328AB4-B924-46C8-9FD8-4FC1D6CA8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F12D8560-088B-414E-A9A8-7BA14DD8D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D8B0D241-23CB-4F7B-8109-E01F3A82B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959C5785-4A76-4AB0-8F2B-5C4FD4D8E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:a16="http://schemas.microsoft.com/office/drawing/2014/main" id="{C31BE623-A658-477A-9373-2FEB8E1D3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B2E316A9-F944-4342-8C6B-6204425A9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" name="Picture 2" descr="https://is.vic.lt/ris/space.png">
          <a:extLst>
            <a:ext uri="{FF2B5EF4-FFF2-40B4-BE49-F238E27FC236}">
              <a16:creationId xmlns:a16="http://schemas.microsoft.com/office/drawing/2014/main" id="{D459D39F-B9B0-4349-B55C-7B0A69364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C78EACC1-1EDD-4523-BB48-45B3EDE56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" name="Picture 2" descr="https://is.vic.lt/ris/space.png">
          <a:extLst>
            <a:ext uri="{FF2B5EF4-FFF2-40B4-BE49-F238E27FC236}">
              <a16:creationId xmlns:a16="http://schemas.microsoft.com/office/drawing/2014/main" id="{F9CC694E-344B-4030-A07B-BD0B93F93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85DE1555-6017-490F-847C-D97227F3F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0572FB48-1A53-426F-90D1-D5EAFC643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7FF524E5-BA0F-49C2-9154-C41350AFA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66EC7B10-3B01-4C28-815E-102723582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50D1D946-EBFE-4F7D-BDBA-5E08F1387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C04D2872-2D08-403E-A61B-3709AC299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207AF-2A50-4C4E-9EA1-4584E0528B26}">
  <dimension ref="A1:V57"/>
  <sheetViews>
    <sheetView showGridLines="0" tabSelected="1" workbookViewId="0">
      <selection activeCell="P32" sqref="P32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2022</v>
      </c>
      <c r="C4" s="8"/>
      <c r="D4" s="9">
        <v>2023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24262.834999999999</v>
      </c>
      <c r="C8" s="27">
        <v>39620.9</v>
      </c>
      <c r="D8" s="26">
        <v>64534.41</v>
      </c>
      <c r="E8" s="27">
        <v>19874.756999999998</v>
      </c>
      <c r="F8" s="28">
        <v>18293.887999999999</v>
      </c>
      <c r="G8" s="29">
        <v>7519.4189999999999</v>
      </c>
      <c r="H8" s="28">
        <v>24392.548000000003</v>
      </c>
      <c r="I8" s="29">
        <v>13033.325999999999</v>
      </c>
      <c r="J8" s="28">
        <f t="shared" ref="J8:K23" si="0">+((H8*100/F8)-100)</f>
        <v>33.337145171108546</v>
      </c>
      <c r="K8" s="30">
        <f t="shared" si="0"/>
        <v>73.328896820352725</v>
      </c>
      <c r="L8" s="28">
        <f t="shared" ref="L8:M23" si="1">+((H8*100/B8)-100)</f>
        <v>0.53461600839310108</v>
      </c>
      <c r="M8" s="31">
        <f t="shared" si="1"/>
        <v>-67.104921897281486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3242.6489999999999</v>
      </c>
      <c r="C9" s="36">
        <v>2851.4</v>
      </c>
      <c r="D9" s="35">
        <v>2097.9480000000003</v>
      </c>
      <c r="E9" s="36">
        <v>1407.76</v>
      </c>
      <c r="F9" s="37">
        <v>183.44400000000002</v>
      </c>
      <c r="G9" s="38">
        <v>10</v>
      </c>
      <c r="H9" s="37">
        <v>225.35900000000001</v>
      </c>
      <c r="I9" s="39">
        <v>83.176000000000002</v>
      </c>
      <c r="J9" s="40">
        <f>+((H9*100/F9)-100)</f>
        <v>22.848934824796672</v>
      </c>
      <c r="K9" s="41">
        <f>+((I9*100/G9)-100)</f>
        <v>731.76</v>
      </c>
      <c r="L9" s="40">
        <f>+((H9*100/B9)-100)</f>
        <v>-93.050157448431818</v>
      </c>
      <c r="M9" s="42">
        <f>+((I9*100/C9)-100)</f>
        <v>-97.082976783334502</v>
      </c>
      <c r="N9" s="43"/>
      <c r="O9" s="43"/>
      <c r="P9" s="44"/>
      <c r="Q9" s="44"/>
      <c r="R9" s="44"/>
      <c r="S9" s="45"/>
    </row>
    <row r="10" spans="1:22" x14ac:dyDescent="0.25">
      <c r="A10" s="46" t="s">
        <v>13</v>
      </c>
      <c r="B10" s="47">
        <v>12939.41</v>
      </c>
      <c r="C10" s="48">
        <v>19970.670000000002</v>
      </c>
      <c r="D10" s="47">
        <v>11562.65</v>
      </c>
      <c r="E10" s="48">
        <v>2179.0349999999999</v>
      </c>
      <c r="F10" s="49">
        <v>2628.5809999999997</v>
      </c>
      <c r="G10" s="38">
        <v>52.32</v>
      </c>
      <c r="H10" s="49">
        <v>4419.2139999999999</v>
      </c>
      <c r="I10" s="50">
        <v>1115.02</v>
      </c>
      <c r="J10" s="40">
        <f>+((H10*100/F10)-100)</f>
        <v>68.121659557000555</v>
      </c>
      <c r="K10" s="41">
        <f t="shared" si="0"/>
        <v>2031.1544342507646</v>
      </c>
      <c r="L10" s="40">
        <f t="shared" si="1"/>
        <v>-65.846866279065267</v>
      </c>
      <c r="M10" s="42">
        <f t="shared" si="1"/>
        <v>-94.416712108306825</v>
      </c>
      <c r="N10" s="32"/>
      <c r="O10" s="32"/>
      <c r="P10" s="51"/>
      <c r="Q10" s="51"/>
    </row>
    <row r="11" spans="1:22" x14ac:dyDescent="0.25">
      <c r="A11" s="52" t="s">
        <v>14</v>
      </c>
      <c r="B11" s="47">
        <v>5378.9319999999998</v>
      </c>
      <c r="C11" s="48">
        <v>7433.16</v>
      </c>
      <c r="D11" s="47">
        <v>35722.601999999999</v>
      </c>
      <c r="E11" s="48">
        <v>10054.481</v>
      </c>
      <c r="F11" s="49">
        <v>9523.6610000000001</v>
      </c>
      <c r="G11" s="38">
        <v>6428.9690000000001</v>
      </c>
      <c r="H11" s="49">
        <v>13832.726000000001</v>
      </c>
      <c r="I11" s="50">
        <v>11046.294</v>
      </c>
      <c r="J11" s="53">
        <f t="shared" si="0"/>
        <v>45.245888109625071</v>
      </c>
      <c r="K11" s="54">
        <f t="shared" si="0"/>
        <v>71.820613849592348</v>
      </c>
      <c r="L11" s="55">
        <f t="shared" si="1"/>
        <v>157.16491675299113</v>
      </c>
      <c r="M11" s="56">
        <f t="shared" si="1"/>
        <v>48.6083173239914</v>
      </c>
      <c r="O11" s="14"/>
      <c r="P11" s="51"/>
      <c r="Q11" s="51"/>
    </row>
    <row r="12" spans="1:22" x14ac:dyDescent="0.25">
      <c r="A12" s="52" t="s">
        <v>15</v>
      </c>
      <c r="B12" s="47">
        <v>1047.6130000000001</v>
      </c>
      <c r="C12" s="48">
        <v>526.91</v>
      </c>
      <c r="D12" s="47">
        <v>8872.8240000000005</v>
      </c>
      <c r="E12" s="48">
        <v>255.94099999999997</v>
      </c>
      <c r="F12" s="49">
        <v>3886.6849999999999</v>
      </c>
      <c r="G12" s="38">
        <v>26.72</v>
      </c>
      <c r="H12" s="49">
        <v>3174.3879999999999</v>
      </c>
      <c r="I12" s="50">
        <v>396.65499999999997</v>
      </c>
      <c r="J12" s="53">
        <f t="shared" si="0"/>
        <v>-18.326594514348344</v>
      </c>
      <c r="K12" s="54">
        <f t="shared" si="0"/>
        <v>1384.4872754491018</v>
      </c>
      <c r="L12" s="55">
        <f t="shared" si="1"/>
        <v>203.01151283918773</v>
      </c>
      <c r="M12" s="56">
        <f t="shared" si="1"/>
        <v>-24.720540509764476</v>
      </c>
      <c r="N12" s="32"/>
      <c r="O12" s="32"/>
      <c r="P12" s="51"/>
      <c r="Q12" s="51"/>
    </row>
    <row r="13" spans="1:22" x14ac:dyDescent="0.25">
      <c r="A13" s="57" t="s">
        <v>16</v>
      </c>
      <c r="B13" s="47">
        <v>1654.231</v>
      </c>
      <c r="C13" s="48">
        <v>8838.76</v>
      </c>
      <c r="D13" s="47">
        <v>6278.3860000000004</v>
      </c>
      <c r="E13" s="48">
        <v>5977.54</v>
      </c>
      <c r="F13" s="49">
        <v>2071.5169999999998</v>
      </c>
      <c r="G13" s="38">
        <v>1001.41</v>
      </c>
      <c r="H13" s="49">
        <v>2740.8610000000003</v>
      </c>
      <c r="I13" s="50">
        <v>392.18099999999998</v>
      </c>
      <c r="J13" s="36">
        <f t="shared" si="0"/>
        <v>32.311779241975842</v>
      </c>
      <c r="K13" s="58">
        <f t="shared" si="0"/>
        <v>-60.837119661277598</v>
      </c>
      <c r="L13" s="36">
        <f t="shared" si="1"/>
        <v>65.687923875202443</v>
      </c>
      <c r="M13" s="59">
        <f t="shared" si="1"/>
        <v>-95.562940955518641</v>
      </c>
      <c r="N13" s="32"/>
    </row>
    <row r="14" spans="1:22" s="33" customFormat="1" x14ac:dyDescent="0.25">
      <c r="A14" s="60" t="s">
        <v>17</v>
      </c>
      <c r="B14" s="61">
        <v>34.1</v>
      </c>
      <c r="C14" s="62">
        <v>0</v>
      </c>
      <c r="D14" s="61">
        <v>48.35</v>
      </c>
      <c r="E14" s="62">
        <v>0</v>
      </c>
      <c r="F14" s="61">
        <v>26.675000000000001</v>
      </c>
      <c r="G14" s="62">
        <v>0</v>
      </c>
      <c r="H14" s="63">
        <v>78.037000000000006</v>
      </c>
      <c r="I14" s="39">
        <v>0</v>
      </c>
      <c r="J14" s="64">
        <f t="shared" si="0"/>
        <v>192.54732895970011</v>
      </c>
      <c r="K14" s="65" t="s">
        <v>18</v>
      </c>
      <c r="L14" s="64">
        <f t="shared" si="1"/>
        <v>128.84750733137832</v>
      </c>
      <c r="M14" s="66" t="s">
        <v>18</v>
      </c>
      <c r="N14" s="67"/>
      <c r="O14" s="67"/>
      <c r="P14" s="67"/>
      <c r="Q14" s="67"/>
      <c r="R14" s="67"/>
      <c r="S14" s="67"/>
    </row>
    <row r="15" spans="1:22" x14ac:dyDescent="0.25">
      <c r="A15" s="46" t="s">
        <v>13</v>
      </c>
      <c r="B15" s="68">
        <v>0</v>
      </c>
      <c r="C15" s="69">
        <v>0</v>
      </c>
      <c r="D15" s="68">
        <v>20.399999999999999</v>
      </c>
      <c r="E15" s="70">
        <v>0</v>
      </c>
      <c r="F15" s="68">
        <v>26.675000000000001</v>
      </c>
      <c r="G15" s="69">
        <v>0</v>
      </c>
      <c r="H15" s="71">
        <v>78.037000000000006</v>
      </c>
      <c r="I15" s="39">
        <v>0</v>
      </c>
      <c r="J15" s="40">
        <f t="shared" si="0"/>
        <v>192.54732895970011</v>
      </c>
      <c r="K15" s="41" t="s">
        <v>18</v>
      </c>
      <c r="L15" s="72" t="s">
        <v>18</v>
      </c>
      <c r="M15" s="42" t="s">
        <v>18</v>
      </c>
      <c r="O15" s="14"/>
      <c r="P15" s="51"/>
      <c r="Q15" s="51"/>
    </row>
    <row r="16" spans="1:22" x14ac:dyDescent="0.25">
      <c r="A16" s="57" t="s">
        <v>14</v>
      </c>
      <c r="B16" s="73">
        <v>34.1</v>
      </c>
      <c r="C16" s="74">
        <v>0</v>
      </c>
      <c r="D16" s="73">
        <v>27.95</v>
      </c>
      <c r="E16" s="75">
        <v>0</v>
      </c>
      <c r="F16" s="73">
        <v>0</v>
      </c>
      <c r="G16" s="74">
        <v>0</v>
      </c>
      <c r="H16" s="76">
        <v>0</v>
      </c>
      <c r="I16" s="77">
        <v>0</v>
      </c>
      <c r="J16" s="36" t="s">
        <v>18</v>
      </c>
      <c r="K16" s="58" t="s">
        <v>18</v>
      </c>
      <c r="L16" s="36" t="s">
        <v>18</v>
      </c>
      <c r="M16" s="59" t="s">
        <v>18</v>
      </c>
      <c r="O16" s="14"/>
      <c r="P16" s="51"/>
      <c r="Q16" s="51"/>
    </row>
    <row r="17" spans="1:19" s="33" customFormat="1" x14ac:dyDescent="0.25">
      <c r="A17" s="60" t="s">
        <v>19</v>
      </c>
      <c r="B17" s="26">
        <v>626.19100000000003</v>
      </c>
      <c r="C17" s="27">
        <v>2129.3000000000002</v>
      </c>
      <c r="D17" s="26">
        <v>4014.2740000000003</v>
      </c>
      <c r="E17" s="27">
        <v>4420.8879999999999</v>
      </c>
      <c r="F17" s="26">
        <v>2471.712</v>
      </c>
      <c r="G17" s="78">
        <v>1718.6280000000002</v>
      </c>
      <c r="H17" s="28">
        <v>3664.1289999999999</v>
      </c>
      <c r="I17" s="39">
        <v>987.26900000000001</v>
      </c>
      <c r="J17" s="64">
        <f t="shared" si="0"/>
        <v>48.242554148703391</v>
      </c>
      <c r="K17" s="65">
        <f t="shared" si="0"/>
        <v>-42.554816981918144</v>
      </c>
      <c r="L17" s="64">
        <f t="shared" si="1"/>
        <v>485.14558657023167</v>
      </c>
      <c r="M17" s="66">
        <f t="shared" si="1"/>
        <v>-53.634105104964078</v>
      </c>
      <c r="N17" s="67"/>
      <c r="O17" s="67"/>
      <c r="P17" s="67"/>
      <c r="Q17" s="67"/>
      <c r="R17" s="67"/>
      <c r="S17" s="67"/>
    </row>
    <row r="18" spans="1:19" x14ac:dyDescent="0.25">
      <c r="A18" s="46" t="s">
        <v>13</v>
      </c>
      <c r="B18" s="35">
        <v>0</v>
      </c>
      <c r="C18" s="36">
        <v>25.88</v>
      </c>
      <c r="D18" s="35">
        <v>256.64400000000001</v>
      </c>
      <c r="E18" s="36">
        <v>23.506</v>
      </c>
      <c r="F18" s="35">
        <v>1152.511</v>
      </c>
      <c r="G18" s="79">
        <v>0</v>
      </c>
      <c r="H18" s="37">
        <v>52.658999999999999</v>
      </c>
      <c r="I18" s="39">
        <v>0</v>
      </c>
      <c r="J18" s="40">
        <f t="shared" si="0"/>
        <v>-95.43093298024921</v>
      </c>
      <c r="K18" s="41" t="s">
        <v>18</v>
      </c>
      <c r="L18" s="40" t="s">
        <v>18</v>
      </c>
      <c r="M18" s="42" t="s">
        <v>18</v>
      </c>
      <c r="O18" s="14"/>
      <c r="P18" s="51"/>
      <c r="Q18" s="51"/>
    </row>
    <row r="19" spans="1:19" x14ac:dyDescent="0.25">
      <c r="A19" s="52" t="s">
        <v>14</v>
      </c>
      <c r="B19" s="47">
        <v>228.05099999999999</v>
      </c>
      <c r="C19" s="80">
        <v>1559.36</v>
      </c>
      <c r="D19" s="47">
        <v>1484.1960000000001</v>
      </c>
      <c r="E19" s="48">
        <v>2838.0220000000004</v>
      </c>
      <c r="F19" s="47">
        <v>708.851</v>
      </c>
      <c r="G19" s="80">
        <v>477.08</v>
      </c>
      <c r="H19" s="49">
        <v>1640.8710000000001</v>
      </c>
      <c r="I19" s="50">
        <v>310.54899999999998</v>
      </c>
      <c r="J19" s="53">
        <f t="shared" si="0"/>
        <v>131.48320309909982</v>
      </c>
      <c r="K19" s="54">
        <f t="shared" si="0"/>
        <v>-34.906305022218504</v>
      </c>
      <c r="L19" s="55">
        <f t="shared" si="1"/>
        <v>619.51931804727894</v>
      </c>
      <c r="M19" s="56">
        <f t="shared" si="1"/>
        <v>-80.084842499486967</v>
      </c>
      <c r="O19" s="14"/>
      <c r="P19" s="51"/>
      <c r="Q19" s="51"/>
    </row>
    <row r="20" spans="1:19" x14ac:dyDescent="0.25">
      <c r="A20" s="57" t="s">
        <v>20</v>
      </c>
      <c r="B20" s="73">
        <v>398.14</v>
      </c>
      <c r="C20" s="75">
        <v>544.05999999999995</v>
      </c>
      <c r="D20" s="47">
        <v>2273.4340000000002</v>
      </c>
      <c r="E20" s="48">
        <v>1559.36</v>
      </c>
      <c r="F20" s="47">
        <v>610.35</v>
      </c>
      <c r="G20" s="80">
        <v>1241.548</v>
      </c>
      <c r="H20" s="49">
        <v>1970.5989999999999</v>
      </c>
      <c r="I20" s="81">
        <v>676.72</v>
      </c>
      <c r="J20" s="82">
        <f t="shared" si="0"/>
        <v>222.86376669124269</v>
      </c>
      <c r="K20" s="83">
        <f t="shared" si="0"/>
        <v>-45.493851224439169</v>
      </c>
      <c r="L20" s="84">
        <f t="shared" si="1"/>
        <v>394.95127342140955</v>
      </c>
      <c r="M20" s="85">
        <f t="shared" si="1"/>
        <v>24.383340072786098</v>
      </c>
      <c r="O20" s="14"/>
      <c r="P20" s="51"/>
      <c r="Q20" s="51"/>
    </row>
    <row r="21" spans="1:19" x14ac:dyDescent="0.25">
      <c r="A21" s="86" t="s">
        <v>21</v>
      </c>
      <c r="B21" s="35">
        <v>0</v>
      </c>
      <c r="C21" s="36">
        <v>0</v>
      </c>
      <c r="D21" s="68">
        <v>115.08199999999999</v>
      </c>
      <c r="E21" s="70">
        <v>26.13</v>
      </c>
      <c r="F21" s="68">
        <v>2.8490000000000002</v>
      </c>
      <c r="G21" s="69">
        <v>24.58</v>
      </c>
      <c r="H21" s="71">
        <v>11.97</v>
      </c>
      <c r="I21" s="39">
        <v>0</v>
      </c>
      <c r="J21" s="87">
        <f t="shared" si="0"/>
        <v>320.14742014742012</v>
      </c>
      <c r="K21" s="41" t="s">
        <v>18</v>
      </c>
      <c r="L21" s="88" t="s">
        <v>18</v>
      </c>
      <c r="M21" s="42" t="s">
        <v>18</v>
      </c>
      <c r="O21" s="14"/>
      <c r="P21" s="51"/>
      <c r="Q21" s="51"/>
    </row>
    <row r="22" spans="1:19" x14ac:dyDescent="0.25">
      <c r="A22" s="52" t="s">
        <v>22</v>
      </c>
      <c r="B22" s="47">
        <v>22</v>
      </c>
      <c r="C22" s="80">
        <v>87</v>
      </c>
      <c r="D22" s="47">
        <v>30.12</v>
      </c>
      <c r="E22" s="48">
        <v>52.22</v>
      </c>
      <c r="F22" s="47">
        <v>17.22</v>
      </c>
      <c r="G22" s="80">
        <v>26.34</v>
      </c>
      <c r="H22" s="49">
        <v>53.16</v>
      </c>
      <c r="I22" s="50">
        <v>124.13</v>
      </c>
      <c r="J22" s="89">
        <f>+((H22*100/F22)-100)</f>
        <v>208.71080139372822</v>
      </c>
      <c r="K22" s="54">
        <f t="shared" si="0"/>
        <v>371.26044039483673</v>
      </c>
      <c r="L22" s="90">
        <f t="shared" si="1"/>
        <v>141.63636363636363</v>
      </c>
      <c r="M22" s="56">
        <f t="shared" si="1"/>
        <v>42.678160919540232</v>
      </c>
      <c r="O22" s="14"/>
      <c r="P22" s="51"/>
      <c r="Q22" s="51"/>
    </row>
    <row r="23" spans="1:19" x14ac:dyDescent="0.25">
      <c r="A23" s="52" t="s">
        <v>23</v>
      </c>
      <c r="B23" s="47">
        <v>74.08</v>
      </c>
      <c r="C23" s="80">
        <v>570.5</v>
      </c>
      <c r="D23" s="47">
        <v>795.80899999999997</v>
      </c>
      <c r="E23" s="48">
        <v>2578.46</v>
      </c>
      <c r="F23" s="47">
        <v>464.76299999999998</v>
      </c>
      <c r="G23" s="80">
        <v>993.02</v>
      </c>
      <c r="H23" s="49">
        <v>90.156000000000006</v>
      </c>
      <c r="I23" s="50">
        <v>1082.96</v>
      </c>
      <c r="J23" s="89">
        <f t="shared" si="0"/>
        <v>-80.601726041014444</v>
      </c>
      <c r="K23" s="54">
        <f t="shared" si="0"/>
        <v>9.0572193913516372</v>
      </c>
      <c r="L23" s="90">
        <f t="shared" si="1"/>
        <v>21.700863930885532</v>
      </c>
      <c r="M23" s="56">
        <f t="shared" si="1"/>
        <v>89.82646801051709</v>
      </c>
      <c r="O23" s="14"/>
      <c r="P23" s="51"/>
      <c r="Q23" s="51"/>
    </row>
    <row r="24" spans="1:19" x14ac:dyDescent="0.25">
      <c r="A24" s="52" t="s">
        <v>24</v>
      </c>
      <c r="B24" s="47">
        <v>0</v>
      </c>
      <c r="C24" s="80">
        <v>457.48</v>
      </c>
      <c r="D24" s="47">
        <v>255.3</v>
      </c>
      <c r="E24" s="48">
        <v>681</v>
      </c>
      <c r="F24" s="47">
        <v>366.084</v>
      </c>
      <c r="G24" s="80">
        <v>213.13</v>
      </c>
      <c r="H24" s="49">
        <v>62.642000000000003</v>
      </c>
      <c r="I24" s="50">
        <v>182.56</v>
      </c>
      <c r="J24" s="89">
        <f t="shared" ref="J24:K37" si="2">+((H24*100/F24)-100)</f>
        <v>-82.888626653991977</v>
      </c>
      <c r="K24" s="54">
        <f t="shared" si="2"/>
        <v>-14.343358513583254</v>
      </c>
      <c r="L24" s="90" t="s">
        <v>18</v>
      </c>
      <c r="M24" s="56">
        <f t="shared" ref="L24:M37" si="3">+((I24*100/C24)-100)</f>
        <v>-60.094430357611266</v>
      </c>
      <c r="O24" s="14"/>
      <c r="P24" s="51"/>
      <c r="Q24" s="51"/>
    </row>
    <row r="25" spans="1:19" x14ac:dyDescent="0.25">
      <c r="A25" s="52" t="s">
        <v>25</v>
      </c>
      <c r="B25" s="47">
        <v>0</v>
      </c>
      <c r="C25" s="80">
        <v>6</v>
      </c>
      <c r="D25" s="47">
        <v>0</v>
      </c>
      <c r="E25" s="48">
        <v>55.5</v>
      </c>
      <c r="F25" s="47">
        <v>0</v>
      </c>
      <c r="G25" s="80">
        <v>29.96</v>
      </c>
      <c r="H25" s="49">
        <v>0</v>
      </c>
      <c r="I25" s="50">
        <v>27.7</v>
      </c>
      <c r="J25" s="89" t="s">
        <v>18</v>
      </c>
      <c r="K25" s="54">
        <f t="shared" si="2"/>
        <v>-7.5433911882510074</v>
      </c>
      <c r="L25" s="90" t="s">
        <v>18</v>
      </c>
      <c r="M25" s="56">
        <f t="shared" si="3"/>
        <v>361.66666666666669</v>
      </c>
      <c r="O25" s="14"/>
      <c r="P25" s="51"/>
      <c r="Q25" s="51"/>
    </row>
    <row r="26" spans="1:19" x14ac:dyDescent="0.25">
      <c r="A26" s="52" t="s">
        <v>26</v>
      </c>
      <c r="B26" s="47">
        <v>200.06</v>
      </c>
      <c r="C26" s="80">
        <v>27.3</v>
      </c>
      <c r="D26" s="47">
        <v>318.58199999999999</v>
      </c>
      <c r="E26" s="48">
        <v>25.96</v>
      </c>
      <c r="F26" s="47">
        <v>98.418999999999997</v>
      </c>
      <c r="G26" s="80">
        <v>0</v>
      </c>
      <c r="H26" s="49">
        <v>92.906999999999996</v>
      </c>
      <c r="I26" s="50">
        <v>4.8600000000000003</v>
      </c>
      <c r="J26" s="90">
        <f t="shared" ref="J26:J29" si="4">+((H26*100/F26)-100)</f>
        <v>-5.6005446102886651</v>
      </c>
      <c r="K26" s="54" t="s">
        <v>18</v>
      </c>
      <c r="L26" s="90">
        <f t="shared" si="3"/>
        <v>-53.560431870438876</v>
      </c>
      <c r="M26" s="56">
        <f t="shared" si="3"/>
        <v>-82.19780219780219</v>
      </c>
      <c r="O26" s="14"/>
      <c r="P26" s="51"/>
      <c r="Q26" s="51"/>
    </row>
    <row r="27" spans="1:19" x14ac:dyDescent="0.25">
      <c r="A27" s="52" t="s">
        <v>27</v>
      </c>
      <c r="B27" s="47">
        <v>554.98</v>
      </c>
      <c r="C27" s="80">
        <v>22.96</v>
      </c>
      <c r="D27" s="47">
        <v>1958.1579999999999</v>
      </c>
      <c r="E27" s="48">
        <v>52.22</v>
      </c>
      <c r="F27" s="47">
        <v>157.84299999999999</v>
      </c>
      <c r="G27" s="80">
        <v>0</v>
      </c>
      <c r="H27" s="49">
        <v>75.78</v>
      </c>
      <c r="I27" s="50">
        <v>75.78</v>
      </c>
      <c r="J27" s="90">
        <f t="shared" si="4"/>
        <v>-51.99026881141387</v>
      </c>
      <c r="K27" s="54" t="s">
        <v>18</v>
      </c>
      <c r="L27" s="90">
        <f t="shared" si="3"/>
        <v>-86.345453890230274</v>
      </c>
      <c r="M27" s="56">
        <f t="shared" si="3"/>
        <v>230.05226480836234</v>
      </c>
      <c r="O27" s="14"/>
      <c r="P27" s="51"/>
      <c r="Q27" s="51"/>
    </row>
    <row r="28" spans="1:19" x14ac:dyDescent="0.25">
      <c r="A28" s="52" t="s">
        <v>28</v>
      </c>
      <c r="B28" s="47">
        <v>683.15</v>
      </c>
      <c r="C28" s="48">
        <v>1071.28</v>
      </c>
      <c r="D28" s="47">
        <v>8085.9760000000006</v>
      </c>
      <c r="E28" s="48">
        <v>6249.6720000000005</v>
      </c>
      <c r="F28" s="47">
        <v>2128.7919999999999</v>
      </c>
      <c r="G28" s="80">
        <v>4896.8100000000004</v>
      </c>
      <c r="H28" s="49">
        <v>2062.9850000000001</v>
      </c>
      <c r="I28" s="50">
        <v>0</v>
      </c>
      <c r="J28" s="90">
        <f t="shared" si="4"/>
        <v>-3.0912836951660836</v>
      </c>
      <c r="K28" s="54" t="s">
        <v>18</v>
      </c>
      <c r="L28" s="90">
        <f t="shared" si="3"/>
        <v>201.98126326575425</v>
      </c>
      <c r="M28" s="56" t="s">
        <v>18</v>
      </c>
      <c r="O28" s="14"/>
      <c r="P28" s="51"/>
      <c r="Q28" s="51"/>
    </row>
    <row r="29" spans="1:19" x14ac:dyDescent="0.25">
      <c r="A29" s="91" t="s">
        <v>29</v>
      </c>
      <c r="B29" s="47">
        <v>0</v>
      </c>
      <c r="C29" s="48">
        <v>3</v>
      </c>
      <c r="D29" s="47">
        <v>0.2</v>
      </c>
      <c r="E29" s="48">
        <v>5.125</v>
      </c>
      <c r="F29" s="47">
        <v>0</v>
      </c>
      <c r="G29" s="80">
        <v>0.2</v>
      </c>
      <c r="H29" s="49">
        <v>0</v>
      </c>
      <c r="I29" s="50">
        <v>0</v>
      </c>
      <c r="J29" s="90" t="s">
        <v>18</v>
      </c>
      <c r="K29" s="54" t="s">
        <v>18</v>
      </c>
      <c r="L29" s="90" t="s">
        <v>18</v>
      </c>
      <c r="M29" s="56" t="s">
        <v>18</v>
      </c>
      <c r="O29" s="14"/>
      <c r="P29" s="51"/>
      <c r="Q29" s="51"/>
    </row>
    <row r="30" spans="1:19" s="1" customFormat="1" x14ac:dyDescent="0.25">
      <c r="A30" s="92" t="s">
        <v>30</v>
      </c>
      <c r="B30" s="93">
        <v>26457.396000000001</v>
      </c>
      <c r="C30" s="94">
        <v>43995.72</v>
      </c>
      <c r="D30" s="95">
        <v>80156.260999999999</v>
      </c>
      <c r="E30" s="96">
        <v>34021.932000000001</v>
      </c>
      <c r="F30" s="97">
        <v>24028.244999999999</v>
      </c>
      <c r="G30" s="97">
        <v>14486.546999999999</v>
      </c>
      <c r="H30" s="97">
        <v>30584.314000000006</v>
      </c>
      <c r="I30" s="97">
        <v>15518.584999999999</v>
      </c>
      <c r="J30" s="97">
        <f>+((H30*100/F30)-100)</f>
        <v>27.284843316688367</v>
      </c>
      <c r="K30" s="97">
        <f>+((I30*100/G30)-100)</f>
        <v>7.124113151325858</v>
      </c>
      <c r="L30" s="97">
        <f>+((H30*100/B30)-100)</f>
        <v>15.598352914247499</v>
      </c>
      <c r="M30" s="95">
        <f>+((I30*100/C30)-100)</f>
        <v>-64.727057541051721</v>
      </c>
    </row>
    <row r="31" spans="1:19" s="1" customFormat="1" x14ac:dyDescent="0.25">
      <c r="A31" s="98" t="s">
        <v>31</v>
      </c>
      <c r="B31" s="99"/>
      <c r="C31" s="99"/>
      <c r="D31" s="99"/>
      <c r="E31" s="99"/>
      <c r="F31" s="99"/>
      <c r="G31" s="99"/>
      <c r="H31" s="99"/>
      <c r="I31" s="99"/>
      <c r="J31" s="98"/>
      <c r="K31" s="98"/>
      <c r="L31" s="98"/>
      <c r="M31" s="98"/>
    </row>
    <row r="32" spans="1:19" s="1" customFormat="1" ht="15" customHeight="1" x14ac:dyDescent="0.25">
      <c r="A32" s="100" t="s">
        <v>32</v>
      </c>
      <c r="B32" s="100"/>
      <c r="C32" s="100"/>
      <c r="D32" s="100"/>
      <c r="E32" s="100"/>
      <c r="F32" s="101"/>
      <c r="G32" s="101"/>
      <c r="H32" s="101"/>
      <c r="I32" s="101"/>
      <c r="K32" s="51"/>
      <c r="L32" s="51"/>
      <c r="M32" s="51"/>
    </row>
    <row r="33" spans="1:13" s="1" customFormat="1" x14ac:dyDescent="0.25">
      <c r="A33" s="100" t="s">
        <v>33</v>
      </c>
      <c r="B33" s="100"/>
      <c r="C33" s="100"/>
      <c r="D33" s="100"/>
      <c r="E33" s="100"/>
      <c r="F33" s="102"/>
      <c r="J33" s="103"/>
      <c r="K33" s="51"/>
      <c r="L33" s="51"/>
      <c r="M33" s="51"/>
    </row>
    <row r="34" spans="1:13" s="1" customFormat="1" ht="15" customHeight="1" x14ac:dyDescent="0.25">
      <c r="A34" s="104" t="s">
        <v>34</v>
      </c>
      <c r="B34" s="105"/>
      <c r="C34" s="105"/>
      <c r="D34" s="105"/>
      <c r="E34" s="105"/>
      <c r="F34" s="105"/>
      <c r="G34" s="105"/>
      <c r="H34" s="105"/>
      <c r="I34" s="105"/>
      <c r="J34" s="106"/>
      <c r="K34" s="103" t="s">
        <v>35</v>
      </c>
      <c r="L34" s="98"/>
      <c r="M34" s="98"/>
    </row>
    <row r="35" spans="1:13" s="1" customFormat="1" x14ac:dyDescent="0.25">
      <c r="B35" s="51"/>
      <c r="C35" s="51"/>
    </row>
    <row r="36" spans="1:13" s="1" customFormat="1" x14ac:dyDescent="0.25">
      <c r="J36" s="103"/>
    </row>
    <row r="37" spans="1:13" s="1" customFormat="1" x14ac:dyDescent="0.25"/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s="1" customFormat="1" x14ac:dyDescent="0.25"/>
    <row r="55" spans="1:19" s="1" customFormat="1" x14ac:dyDescent="0.25"/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/>
      <c r="O56"/>
      <c r="P56"/>
      <c r="Q56"/>
      <c r="R56"/>
      <c r="S56"/>
    </row>
    <row r="57" spans="1:1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/>
      <c r="O57"/>
      <c r="P57"/>
      <c r="Q57"/>
      <c r="R57"/>
      <c r="S57"/>
    </row>
  </sheetData>
  <mergeCells count="24">
    <mergeCell ref="K6:K7"/>
    <mergeCell ref="L6:L7"/>
    <mergeCell ref="M6:M7"/>
    <mergeCell ref="A34:J34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13_15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2023-04-19T10:57:37Z</dcterms:created>
  <dcterms:modified xsi:type="dcterms:W3CDTF">2023-04-19T10:58:29Z</dcterms:modified>
</cp:coreProperties>
</file>