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2920F72B-13F1-4FA2-8D14-BBECDF1559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H25" i="1"/>
  <c r="G22" i="1"/>
  <c r="H22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4" i="1"/>
  <c r="G24" i="1"/>
  <c r="H23" i="1"/>
  <c r="G23" i="1"/>
  <c r="H21" i="1"/>
  <c r="G21" i="1"/>
  <c r="H20" i="1"/>
  <c r="G20" i="1"/>
  <c r="H18" i="1"/>
  <c r="G18" i="1"/>
  <c r="H17" i="1"/>
  <c r="G17" i="1"/>
  <c r="H16" i="1"/>
  <c r="G16" i="1"/>
  <c r="H15" i="1"/>
  <c r="G15" i="1"/>
  <c r="H13" i="1"/>
  <c r="G13" i="1"/>
  <c r="H11" i="1"/>
  <c r="G11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<sst xmlns="http://schemas.openxmlformats.org/spreadsheetml/2006/main" count="51" uniqueCount="42">
  <si>
    <t>Vidutinės didmeninės  šviežių supakuotų kiaušinių (L-M kat.)  kainos  Europos Sąjungos valstybėse 
 EUR/100kg (be PVM)</t>
  </si>
  <si>
    <t xml:space="preserve">                           Data
 Valstybė                </t>
  </si>
  <si>
    <t xml:space="preserve"> Pokytis, %</t>
  </si>
  <si>
    <t>24 sav.
(06 13–19)</t>
  </si>
  <si>
    <t>21 sav.
(05 22–28)</t>
  </si>
  <si>
    <t>22 sav.
(05 29–06 04 )</t>
  </si>
  <si>
    <t>23 sav.
(06 05–11 )</t>
  </si>
  <si>
    <t>24 sav.
(06 12–18 )</t>
  </si>
  <si>
    <t>savaitės*</t>
  </si>
  <si>
    <t>metų**</t>
  </si>
  <si>
    <t>Lietuva</t>
  </si>
  <si>
    <t xml:space="preserve">Latvija </t>
  </si>
  <si>
    <t>Estija</t>
  </si>
  <si>
    <t>Belgija</t>
  </si>
  <si>
    <t>-</t>
  </si>
  <si>
    <t>Bulgarija</t>
  </si>
  <si>
    <t>Čekija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</si>
  <si>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</si>
  <si>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</si>
  <si>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</si>
  <si>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</si>
  <si>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</si>
  <si>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</si>
  <si>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</si>
  <si>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</si>
  <si>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</si>
  <si>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</si>
  <si>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</si>
  <si>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</si>
  <si>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</si>
  <si>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</si>
  <si>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</si>
  <si>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</si>
  <si>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</si>
  <si>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</si>
  <si>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</si>
  <si>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</si>
  <si>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2023 m. 24 savaitę su  23 savaite</t>
  </si>
  <si>
    <t>** lyginant 2023 m. 24 savaitę su 2022 m. 24 savaite</t>
  </si>
  <si>
    <t xml:space="preserve">  - konfidencialūs duomenys</t>
  </si>
  <si>
    <t>Šaltinis EK</t>
  </si>
  <si>
    <t>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</si>
</sst>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9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10"/>
      <name val="Arial 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2"/>
      <color theme="1"/>
      <name val="Arial"/>
      <family val="2"/>
    </font>
    <font>
      <sz val="9"/>
      <color theme="1" tint="4.9989318521683403E-2"/>
      <name val="Times New Roman"/>
      <family val="1"/>
    </font>
    <font>
      <b/>
      <sz val="9"/>
      <color theme="1" tint="4.9989318521683403E-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24">
    <border>
      <left/>
      <right/>
      <top/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14996795556505021"/>
      </right>
      <top style="thin">
        <color theme="0"/>
      </top>
      <bottom style="thin">
        <color theme="0" tint="-0.34998626667073579"/>
      </bottom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2" fontId="4" fillId="4" borderId="18" xfId="0" applyNumberFormat="1" applyFont="1" applyFill="1" applyBorder="1" applyAlignment="1">
      <alignment horizontal="center"/>
    </xf>
    <xf numFmtId="2" fontId="5" fillId="0" borderId="18" xfId="0" applyNumberFormat="1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6" fillId="4" borderId="19" xfId="0" applyNumberFormat="1" applyFont="1" applyFill="1" applyBorder="1" applyAlignment="1">
      <alignment horizontal="center"/>
    </xf>
    <xf numFmtId="2" fontId="5" fillId="0" borderId="17" xfId="0" applyNumberFormat="1" applyFont="1" applyBorder="1" applyAlignment="1">
      <alignment horizontal="center" wrapText="1"/>
    </xf>
    <xf numFmtId="2" fontId="4" fillId="0" borderId="17" xfId="0" applyNumberFormat="1" applyFont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2" fontId="4" fillId="0" borderId="18" xfId="0" applyNumberFormat="1" applyFont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 wrapText="1"/>
    </xf>
    <xf numFmtId="4" fontId="4" fillId="4" borderId="18" xfId="1" applyNumberFormat="1" applyFont="1" applyFill="1" applyBorder="1" applyAlignment="1" applyProtection="1">
      <alignment horizontal="center" vertical="center"/>
      <protection locked="0"/>
    </xf>
    <xf numFmtId="2" fontId="5" fillId="4" borderId="18" xfId="1" applyNumberFormat="1" applyFont="1" applyFill="1" applyBorder="1" applyAlignment="1" applyProtection="1">
      <alignment horizontal="center" vertical="center"/>
      <protection locked="0"/>
    </xf>
    <xf numFmtId="2" fontId="5" fillId="4" borderId="18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0" fontId="5" fillId="4" borderId="18" xfId="1" applyFont="1" applyFill="1" applyBorder="1" applyAlignment="1" applyProtection="1">
      <alignment horizontal="center" vertical="center"/>
      <protection locked="0"/>
    </xf>
    <xf numFmtId="2" fontId="8" fillId="3" borderId="21" xfId="0" applyNumberFormat="1" applyFont="1" applyFill="1" applyBorder="1" applyAlignment="1">
      <alignment horizontal="center" vertical="center"/>
    </xf>
    <xf numFmtId="2" fontId="9" fillId="3" borderId="0" xfId="0" applyNumberFormat="1" applyFont="1" applyFill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 vertical="center"/>
    </xf>
    <xf numFmtId="2" fontId="10" fillId="3" borderId="23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12" fillId="5" borderId="0" xfId="1" applyNumberFormat="1" applyFont="1" applyFill="1" applyAlignment="1" applyProtection="1">
      <alignment horizontal="center" vertical="center"/>
      <protection locked="0"/>
    </xf>
    <xf numFmtId="4" fontId="13" fillId="5" borderId="0" xfId="1" applyNumberFormat="1" applyFont="1" applyFill="1" applyAlignment="1" applyProtection="1">
      <alignment horizontal="right" vertical="center"/>
      <protection locked="0"/>
    </xf>
    <xf numFmtId="0" fontId="3" fillId="0" borderId="0" xfId="0" applyFont="1"/>
    <xf numFmtId="2" fontId="2" fillId="4" borderId="0" xfId="0" applyNumberFormat="1" applyFont="1" applyFill="1" applyAlignment="1">
      <alignment horizontal="left" vertical="center"/>
    </xf>
    <xf numFmtId="0" fontId="14" fillId="4" borderId="17" xfId="0" applyFont="1" applyFill="1" applyBorder="1"/>
    <xf numFmtId="0" fontId="15" fillId="3" borderId="20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quotePrefix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</cellXfs>
  <cellStyles count="2">
    <cellStyle name="Įprastas 2" xfId="1" xr:uid="{E93EA02C-BB43-4D66-8AB7-20B3533B35D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0"/>
  <sheetViews>
    <sheetView showGridLines="0" tabSelected="1" workbookViewId="0">
      <selection activeCell="M19" sqref="M19"/>
    </sheetView>
  </sheetViews>
  <sheetFormatPr defaultRowHeight="14.4"/>
  <cols>
    <col min="1" max="1" width="18.88671875" customWidth="1"/>
    <col min="2" max="2" width="10.33203125" customWidth="1"/>
    <col min="3" max="3" width="10.5546875" customWidth="1"/>
    <col min="4" max="5" width="10.88671875" customWidth="1"/>
    <col min="6" max="6" width="11.33203125" customWidth="1"/>
    <col min="7" max="7" width="9.44140625" customWidth="1"/>
  </cols>
  <sheetData>
    <row r="2" spans="1:8" ht="36.75" customHeight="1">
      <c r="A2" s="38" t="s">
        <v>0</v>
      </c>
      <c r="B2" s="38"/>
      <c r="C2" s="38"/>
      <c r="D2" s="38"/>
      <c r="E2" s="38"/>
      <c r="F2" s="38"/>
      <c r="G2" s="38"/>
      <c r="H2" s="38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39" t="s">
        <v>1</v>
      </c>
      <c r="B4" s="2">
        <v>2022</v>
      </c>
      <c r="C4" s="41">
        <v>2023</v>
      </c>
      <c r="D4" s="42"/>
      <c r="E4" s="42"/>
      <c r="F4" s="43"/>
      <c r="G4" s="44" t="s">
        <v>2</v>
      </c>
      <c r="H4" s="45"/>
    </row>
    <row r="5" spans="1:8">
      <c r="A5" s="39"/>
      <c r="B5" s="46" t="s">
        <v>3</v>
      </c>
      <c r="C5" s="46" t="s">
        <v>4</v>
      </c>
      <c r="D5" s="46" t="s">
        <v>5</v>
      </c>
      <c r="E5" s="46" t="s">
        <v>6</v>
      </c>
      <c r="F5" s="49" t="s">
        <v>7</v>
      </c>
      <c r="G5" s="51" t="s">
        <v>8</v>
      </c>
      <c r="H5" s="36" t="s">
        <v>9</v>
      </c>
    </row>
    <row r="6" spans="1:8">
      <c r="A6" s="40"/>
      <c r="B6" s="47"/>
      <c r="C6" s="48"/>
      <c r="D6" s="48"/>
      <c r="E6" s="48"/>
      <c r="F6" s="50"/>
      <c r="G6" s="52"/>
      <c r="H6" s="37"/>
    </row>
    <row r="7" spans="1:8">
      <c r="A7" s="34" t="s">
        <v>10</v>
      </c>
      <c r="B7" s="3">
        <v>142.55000000000001</v>
      </c>
      <c r="C7" s="3">
        <v>194.77</v>
      </c>
      <c r="D7" s="3">
        <v>193.28</v>
      </c>
      <c r="E7" s="4">
        <v>192.53</v>
      </c>
      <c r="F7" s="4">
        <v>190.06</v>
      </c>
      <c r="G7" s="5">
        <v>1.2</v>
      </c>
      <c r="H7" s="6">
        <v>58.19</v>
      </c>
    </row>
    <row r="8" spans="1:8">
      <c r="A8" s="34" t="s">
        <v>11</v>
      </c>
      <c r="B8" s="7">
        <v>146.54</v>
      </c>
      <c r="C8" s="7">
        <v>203.52</v>
      </c>
      <c r="D8" s="7">
        <v>213.78</v>
      </c>
      <c r="E8" s="7">
        <v>202.76</v>
      </c>
      <c r="F8" s="7">
        <v>192.93</v>
      </c>
      <c r="G8" s="8">
        <f>(F8/E8-1)*100</f>
        <v>-4.8480962714539277</v>
      </c>
      <c r="H8" s="6">
        <f t="shared" ref="H8:H24" si="0">(F8/B8-1)*100</f>
        <v>31.656885492015839</v>
      </c>
    </row>
    <row r="9" spans="1:8">
      <c r="A9" s="34" t="s">
        <v>12</v>
      </c>
      <c r="B9" s="7">
        <v>199.23000000000002</v>
      </c>
      <c r="C9" s="7">
        <v>222.47</v>
      </c>
      <c r="D9" s="7">
        <v>219.64000000000001</v>
      </c>
      <c r="E9" s="7">
        <v>215.37</v>
      </c>
      <c r="F9" s="7">
        <v>218.38</v>
      </c>
      <c r="G9" s="8">
        <f>(F9/E9-1)*100</f>
        <v>1.3975948367924929</v>
      </c>
      <c r="H9" s="6">
        <f>(F9/B9-1)*100</f>
        <v>9.6120062239622328</v>
      </c>
    </row>
    <row r="10" spans="1:8">
      <c r="A10" s="34" t="s">
        <v>13</v>
      </c>
      <c r="B10" s="3">
        <v>201.16</v>
      </c>
      <c r="C10" s="3">
        <v>218.36</v>
      </c>
      <c r="D10" s="3">
        <v>233.81</v>
      </c>
      <c r="E10" s="7">
        <v>221.36</v>
      </c>
      <c r="F10" s="9">
        <v>191.89</v>
      </c>
      <c r="G10" s="6" t="str">
        <f>H10</f>
        <v>-</v>
      </c>
      <c r="H10" s="6" t="s">
        <v>14</v>
      </c>
    </row>
    <row r="11" spans="1:8">
      <c r="A11" s="34" t="s">
        <v>15</v>
      </c>
      <c r="B11" s="3">
        <v>152.5565</v>
      </c>
      <c r="C11" s="3">
        <v>185.30010000000001</v>
      </c>
      <c r="D11" s="3">
        <v>199.16660000000002</v>
      </c>
      <c r="E11" s="3">
        <v>184.8655</v>
      </c>
      <c r="F11" s="10">
        <v>191.88570000000001</v>
      </c>
      <c r="G11" s="11">
        <f t="shared" ref="G11:G32" si="1">(F11/E11-1)*100</f>
        <v>3.7974635613459595</v>
      </c>
      <c r="H11" s="6">
        <f t="shared" si="0"/>
        <v>25.780088032958282</v>
      </c>
    </row>
    <row r="12" spans="1:8">
      <c r="A12" s="34" t="s">
        <v>16</v>
      </c>
      <c r="B12" s="3">
        <v>153.9922</v>
      </c>
      <c r="C12" s="3">
        <v>201.3297</v>
      </c>
      <c r="D12" s="3">
        <v>200.7961</v>
      </c>
      <c r="E12" s="3">
        <v>201.3201</v>
      </c>
      <c r="F12" s="9" t="s">
        <v>41</v>
      </c>
      <c r="G12" s="9" t="s">
        <v>14</v>
      </c>
      <c r="H12" s="4" t="s">
        <v>14</v>
      </c>
    </row>
    <row r="13" spans="1:8">
      <c r="A13" s="34" t="s">
        <v>17</v>
      </c>
      <c r="B13" s="7">
        <v>167.46</v>
      </c>
      <c r="C13" s="12">
        <v>254.94</v>
      </c>
      <c r="D13" s="13">
        <v>246.1</v>
      </c>
      <c r="E13" s="12">
        <v>238.54</v>
      </c>
      <c r="F13" s="9">
        <v>231.29</v>
      </c>
      <c r="G13" s="11">
        <f t="shared" si="1"/>
        <v>-3.0393225454850348</v>
      </c>
      <c r="H13" s="6">
        <f t="shared" si="0"/>
        <v>38.116565149886526</v>
      </c>
    </row>
    <row r="14" spans="1:8">
      <c r="A14" s="34" t="s">
        <v>18</v>
      </c>
      <c r="B14" s="13">
        <v>166.26</v>
      </c>
      <c r="C14" s="9">
        <v>240.32</v>
      </c>
      <c r="D14" s="9">
        <v>240.48000000000002</v>
      </c>
      <c r="E14" s="9" t="s">
        <v>14</v>
      </c>
      <c r="F14" s="7">
        <v>312.54000000000002</v>
      </c>
      <c r="G14" s="6" t="s">
        <v>14</v>
      </c>
      <c r="H14" s="6" t="s">
        <v>14</v>
      </c>
    </row>
    <row r="15" spans="1:8">
      <c r="A15" s="34" t="s">
        <v>19</v>
      </c>
      <c r="B15" s="13">
        <v>141.62</v>
      </c>
      <c r="C15" s="13">
        <v>227.1</v>
      </c>
      <c r="D15" s="12">
        <v>223.17000000000002</v>
      </c>
      <c r="E15" s="13">
        <v>222.24</v>
      </c>
      <c r="F15" s="10">
        <v>220.62</v>
      </c>
      <c r="G15" s="11">
        <f t="shared" si="1"/>
        <v>-0.72894168466522968</v>
      </c>
      <c r="H15" s="6">
        <f t="shared" si="0"/>
        <v>55.783081485665861</v>
      </c>
    </row>
    <row r="16" spans="1:8">
      <c r="A16" s="34" t="s">
        <v>20</v>
      </c>
      <c r="B16" s="13">
        <v>205.82</v>
      </c>
      <c r="C16" s="13">
        <v>270.89999999999998</v>
      </c>
      <c r="D16" s="13">
        <v>267.45999999999998</v>
      </c>
      <c r="E16" s="13">
        <v>258.60000000000002</v>
      </c>
      <c r="F16" s="14">
        <v>253.34</v>
      </c>
      <c r="G16" s="11">
        <f t="shared" si="1"/>
        <v>-2.0340293890177996</v>
      </c>
      <c r="H16" s="11">
        <f t="shared" si="0"/>
        <v>23.088135263822764</v>
      </c>
    </row>
    <row r="17" spans="1:8">
      <c r="A17" s="34" t="s">
        <v>21</v>
      </c>
      <c r="B17" s="13">
        <v>193.54490000000001</v>
      </c>
      <c r="C17" s="13">
        <v>281.33</v>
      </c>
      <c r="D17" s="12">
        <v>287.77</v>
      </c>
      <c r="E17" s="12">
        <v>286.10000000000002</v>
      </c>
      <c r="F17" s="15">
        <v>289.3</v>
      </c>
      <c r="G17" s="11">
        <f t="shared" si="1"/>
        <v>1.1184900384480834</v>
      </c>
      <c r="H17" s="11">
        <f t="shared" si="0"/>
        <v>49.474359696380517</v>
      </c>
    </row>
    <row r="18" spans="1:8">
      <c r="A18" s="34" t="s">
        <v>22</v>
      </c>
      <c r="B18" s="7">
        <v>175.26</v>
      </c>
      <c r="C18" s="13">
        <v>232.71</v>
      </c>
      <c r="D18" s="16">
        <v>233.17000000000002</v>
      </c>
      <c r="E18" s="12">
        <v>232.76</v>
      </c>
      <c r="F18" s="9">
        <v>232.57</v>
      </c>
      <c r="G18" s="11">
        <f t="shared" si="1"/>
        <v>-8.1629145901351841E-2</v>
      </c>
      <c r="H18" s="11">
        <f t="shared" si="0"/>
        <v>32.699988588382965</v>
      </c>
    </row>
    <row r="19" spans="1:8">
      <c r="A19" s="34" t="s">
        <v>23</v>
      </c>
      <c r="B19" s="13">
        <v>227.38</v>
      </c>
      <c r="C19" s="9" t="s">
        <v>14</v>
      </c>
      <c r="D19" s="4">
        <v>262.69</v>
      </c>
      <c r="E19" s="7">
        <v>261.11</v>
      </c>
      <c r="F19" s="9" t="s">
        <v>14</v>
      </c>
      <c r="G19" s="6" t="s">
        <v>14</v>
      </c>
      <c r="H19" s="6" t="s">
        <v>14</v>
      </c>
    </row>
    <row r="20" spans="1:8">
      <c r="A20" s="34" t="s">
        <v>24</v>
      </c>
      <c r="B20" s="13">
        <v>170.09</v>
      </c>
      <c r="C20" s="17">
        <v>172.91</v>
      </c>
      <c r="D20" s="18">
        <v>172.91</v>
      </c>
      <c r="E20" s="19">
        <v>172.91</v>
      </c>
      <c r="F20" s="15">
        <v>172.91</v>
      </c>
      <c r="G20" s="11">
        <f t="shared" si="1"/>
        <v>0</v>
      </c>
      <c r="H20" s="11">
        <f t="shared" si="0"/>
        <v>1.6579457934034814</v>
      </c>
    </row>
    <row r="21" spans="1:8">
      <c r="A21" s="34" t="s">
        <v>25</v>
      </c>
      <c r="B21" s="13">
        <v>166.89279999999999</v>
      </c>
      <c r="C21" s="17">
        <v>256.50620000000004</v>
      </c>
      <c r="D21" s="18">
        <v>249.64110000000002</v>
      </c>
      <c r="E21" s="19">
        <v>240.96270000000001</v>
      </c>
      <c r="F21" s="9">
        <v>239.23450000000003</v>
      </c>
      <c r="G21" s="11">
        <f t="shared" si="1"/>
        <v>-0.71720643900486936</v>
      </c>
      <c r="H21" s="11">
        <f t="shared" si="0"/>
        <v>43.346207865168566</v>
      </c>
    </row>
    <row r="22" spans="1:8">
      <c r="A22" s="34" t="s">
        <v>26</v>
      </c>
      <c r="B22" s="13">
        <v>181.92000000000002</v>
      </c>
      <c r="C22" s="9">
        <v>257.39999999999998</v>
      </c>
      <c r="D22" s="9">
        <v>257.39999999999998</v>
      </c>
      <c r="E22" s="9">
        <v>257.39999999999998</v>
      </c>
      <c r="F22" s="9">
        <v>257.39999999999998</v>
      </c>
      <c r="G22" s="11">
        <f t="shared" ref="G22" si="2">(F22/E22-1)*100</f>
        <v>0</v>
      </c>
      <c r="H22" s="11">
        <f t="shared" ref="H22" si="3">(F22/B22-1)*100</f>
        <v>41.490765171503938</v>
      </c>
    </row>
    <row r="23" spans="1:8">
      <c r="A23" s="34" t="s">
        <v>27</v>
      </c>
      <c r="B23" s="13">
        <v>179</v>
      </c>
      <c r="C23" s="17">
        <v>258</v>
      </c>
      <c r="D23" s="20">
        <v>251</v>
      </c>
      <c r="E23" s="20">
        <v>244</v>
      </c>
      <c r="F23" s="21">
        <v>232</v>
      </c>
      <c r="G23" s="11">
        <f t="shared" si="1"/>
        <v>-4.9180327868852514</v>
      </c>
      <c r="H23" s="11">
        <f t="shared" si="0"/>
        <v>29.60893854748603</v>
      </c>
    </row>
    <row r="24" spans="1:8">
      <c r="A24" s="34" t="s">
        <v>28</v>
      </c>
      <c r="B24" s="13">
        <v>267.77</v>
      </c>
      <c r="C24" s="17">
        <v>271.23</v>
      </c>
      <c r="D24" s="22">
        <v>272.51</v>
      </c>
      <c r="E24" s="16">
        <v>273.02</v>
      </c>
      <c r="F24" s="21">
        <v>271.53000000000003</v>
      </c>
      <c r="G24" s="11">
        <f t="shared" si="1"/>
        <v>-0.54574756428098503</v>
      </c>
      <c r="H24" s="11">
        <f t="shared" si="0"/>
        <v>1.40419016319977</v>
      </c>
    </row>
    <row r="25" spans="1:8">
      <c r="A25" s="34" t="s">
        <v>29</v>
      </c>
      <c r="B25" s="13">
        <v>170.61190000000002</v>
      </c>
      <c r="C25" s="12">
        <v>256.97050000000002</v>
      </c>
      <c r="D25" s="12">
        <v>255.6267</v>
      </c>
      <c r="E25" s="9">
        <v>254.3604</v>
      </c>
      <c r="F25" s="9">
        <v>247.93</v>
      </c>
      <c r="G25" s="11">
        <f t="shared" ref="G25" si="4">(F25/E25-1)*100</f>
        <v>-2.5280664757564408</v>
      </c>
      <c r="H25" s="11">
        <f t="shared" ref="H25" si="5">(F25/B25-1)*100</f>
        <v>45.318116731599602</v>
      </c>
    </row>
    <row r="26" spans="1:8">
      <c r="A26" s="34" t="s">
        <v>30</v>
      </c>
      <c r="B26" s="13">
        <v>181.22</v>
      </c>
      <c r="C26" s="13">
        <v>244.71</v>
      </c>
      <c r="D26" s="13">
        <v>240.3</v>
      </c>
      <c r="E26" s="13">
        <v>240.3</v>
      </c>
      <c r="F26" s="15">
        <v>240.3</v>
      </c>
      <c r="G26" s="11">
        <f t="shared" si="1"/>
        <v>0</v>
      </c>
      <c r="H26" s="11">
        <f t="shared" ref="H26:H32" si="6">(F26/B26-1)*100</f>
        <v>32.601258139278229</v>
      </c>
    </row>
    <row r="27" spans="1:8">
      <c r="A27" s="34" t="s">
        <v>31</v>
      </c>
      <c r="B27" s="13">
        <v>136.74950000000001</v>
      </c>
      <c r="C27" s="13">
        <v>206.59980000000002</v>
      </c>
      <c r="D27" s="13">
        <v>204.9829</v>
      </c>
      <c r="E27" s="4">
        <v>206.36710000000002</v>
      </c>
      <c r="F27" s="9">
        <v>201.184</v>
      </c>
      <c r="G27" s="11">
        <f t="shared" si="1"/>
        <v>-2.5115922063158491</v>
      </c>
      <c r="H27" s="11">
        <f t="shared" si="6"/>
        <v>47.118636631212539</v>
      </c>
    </row>
    <row r="28" spans="1:8">
      <c r="A28" s="34" t="s">
        <v>32</v>
      </c>
      <c r="B28" s="13">
        <v>162.44</v>
      </c>
      <c r="C28" s="13">
        <v>231.3</v>
      </c>
      <c r="D28" s="13">
        <v>236.67000000000002</v>
      </c>
      <c r="E28" s="13">
        <v>234.39000000000001</v>
      </c>
      <c r="F28" s="9">
        <v>234.08</v>
      </c>
      <c r="G28" s="11">
        <f t="shared" si="1"/>
        <v>-0.13225820214173289</v>
      </c>
      <c r="H28" s="11">
        <f t="shared" si="6"/>
        <v>44.102437823196269</v>
      </c>
    </row>
    <row r="29" spans="1:8">
      <c r="A29" s="34" t="s">
        <v>33</v>
      </c>
      <c r="B29" s="13">
        <v>141.92000000000002</v>
      </c>
      <c r="C29" s="13">
        <v>237.35</v>
      </c>
      <c r="D29" s="13">
        <v>224.38</v>
      </c>
      <c r="E29" s="13">
        <v>225.56</v>
      </c>
      <c r="F29" s="14">
        <v>223.17000000000002</v>
      </c>
      <c r="G29" s="11">
        <f t="shared" si="1"/>
        <v>-1.0595850328072309</v>
      </c>
      <c r="H29" s="11">
        <f t="shared" si="6"/>
        <v>57.250563697857949</v>
      </c>
    </row>
    <row r="30" spans="1:8">
      <c r="A30" s="34" t="s">
        <v>34</v>
      </c>
      <c r="B30" s="13">
        <v>204.46</v>
      </c>
      <c r="C30" s="13">
        <v>209.77</v>
      </c>
      <c r="D30" s="13">
        <v>209.75</v>
      </c>
      <c r="E30" s="13">
        <v>209.03</v>
      </c>
      <c r="F30" s="14">
        <v>208.83</v>
      </c>
      <c r="G30" s="11">
        <f t="shared" si="1"/>
        <v>-9.5680045926416213E-2</v>
      </c>
      <c r="H30" s="11">
        <f t="shared" si="6"/>
        <v>2.1373373765039672</v>
      </c>
    </row>
    <row r="31" spans="1:8">
      <c r="A31" s="34" t="s">
        <v>35</v>
      </c>
      <c r="B31" s="13">
        <v>254.85290000000001</v>
      </c>
      <c r="C31" s="13">
        <v>242.57040000000001</v>
      </c>
      <c r="D31" s="13">
        <v>240.02890000000002</v>
      </c>
      <c r="E31" s="12">
        <v>249.45510000000002</v>
      </c>
      <c r="F31" s="9">
        <v>245.30860000000001</v>
      </c>
      <c r="G31" s="11">
        <f t="shared" si="1"/>
        <v>-1.6622229812098488</v>
      </c>
      <c r="H31" s="11">
        <f t="shared" si="6"/>
        <v>-3.7450231094093844</v>
      </c>
    </row>
    <row r="32" spans="1:8">
      <c r="A32" s="35" t="s">
        <v>36</v>
      </c>
      <c r="B32" s="23">
        <v>180.89</v>
      </c>
      <c r="C32" s="24">
        <v>247.17868013</v>
      </c>
      <c r="D32" s="25">
        <v>244.10131674000004</v>
      </c>
      <c r="E32" s="25">
        <v>240.04</v>
      </c>
      <c r="F32" s="24">
        <v>237.2</v>
      </c>
      <c r="G32" s="26">
        <f t="shared" si="1"/>
        <v>-1.1831361439760046</v>
      </c>
      <c r="H32" s="27">
        <f t="shared" si="6"/>
        <v>31.129415666979931</v>
      </c>
    </row>
    <row r="33" spans="1:8">
      <c r="B33" s="28">
        <v>180.88639126000007</v>
      </c>
      <c r="C33" s="29"/>
      <c r="D33" s="29"/>
      <c r="E33" s="30"/>
      <c r="F33" s="30"/>
    </row>
    <row r="34" spans="1:8" ht="15">
      <c r="E34" s="31"/>
      <c r="F34" s="31"/>
    </row>
    <row r="35" spans="1:8" ht="15">
      <c r="A35" s="32" t="s">
        <v>37</v>
      </c>
      <c r="E35" s="31"/>
      <c r="F35" s="31"/>
      <c r="G35" s="31"/>
      <c r="H35" s="31"/>
    </row>
    <row r="36" spans="1:8" ht="15">
      <c r="A36" s="32" t="s">
        <v>38</v>
      </c>
      <c r="D36" s="31"/>
      <c r="E36" s="31"/>
      <c r="F36" s="31"/>
      <c r="G36" s="31"/>
      <c r="H36" s="31"/>
    </row>
    <row r="37" spans="1:8" ht="15">
      <c r="A37" s="33" t="s">
        <v>39</v>
      </c>
      <c r="E37" s="31"/>
      <c r="F37" s="31"/>
      <c r="G37" s="31"/>
      <c r="H37" s="31"/>
    </row>
    <row r="38" spans="1:8" ht="15">
      <c r="A38" s="32"/>
      <c r="E38" s="31"/>
      <c r="F38" s="31"/>
      <c r="G38" s="31"/>
      <c r="H38" s="31"/>
    </row>
    <row r="39" spans="1:8">
      <c r="A39" s="32" t="s">
        <v>40</v>
      </c>
    </row>
    <row r="40" spans="1:8">
      <c r="A40" s="32"/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  <ignoredErrors>
    <ignoredError sqref="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2023-06-29T15:28:38Z</dcterms:modified>
</cp:coreProperties>
</file>