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ivap\AppData\Local\Microsoft\Windows\INetCache\Content.Outlook\3AAYGTLN\"/>
    </mc:Choice>
  </mc:AlternateContent>
  <xr:revisionPtr revIDLastSave="0" documentId="13_ncr:1_{A09D10B0-DCE4-47F6-8ED1-08DB69A8B93F}" xr6:coauthVersionLast="47" xr6:coauthVersionMax="47" xr10:uidLastSave="{00000000-0000-0000-0000-000000000000}"/>
  <bookViews>
    <workbookView xWindow="-120" yWindow="-120" windowWidth="29040" windowHeight="17640" xr2:uid="{7DEC27F9-E9D5-435C-A4CA-ABCA5D55ECA7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E27" i="1"/>
  <c r="G27" i="1" s="1"/>
  <c r="D27" i="1"/>
  <c r="C27" i="1"/>
  <c r="B27" i="1"/>
  <c r="E26" i="1"/>
  <c r="G26" i="1" s="1"/>
  <c r="D26" i="1"/>
  <c r="C26" i="1"/>
  <c r="B26" i="1"/>
  <c r="F25" i="1"/>
  <c r="E25" i="1"/>
  <c r="G25" i="1" s="1"/>
  <c r="D25" i="1"/>
  <c r="C25" i="1"/>
  <c r="B25" i="1"/>
  <c r="E24" i="1"/>
  <c r="G24" i="1" s="1"/>
  <c r="D24" i="1"/>
  <c r="C24" i="1"/>
  <c r="B24" i="1"/>
  <c r="F23" i="1"/>
  <c r="E23" i="1"/>
  <c r="G23" i="1" s="1"/>
  <c r="D23" i="1"/>
  <c r="C23" i="1"/>
  <c r="B23" i="1"/>
  <c r="E22" i="1"/>
  <c r="G22" i="1" s="1"/>
  <c r="D22" i="1"/>
  <c r="C22" i="1"/>
  <c r="B22" i="1"/>
  <c r="E21" i="1"/>
  <c r="G21" i="1" s="1"/>
  <c r="D21" i="1"/>
  <c r="C21" i="1"/>
  <c r="B21" i="1"/>
  <c r="G20" i="1"/>
  <c r="E20" i="1"/>
  <c r="F20" i="1" s="1"/>
  <c r="D20" i="1"/>
  <c r="C20" i="1"/>
  <c r="B20" i="1"/>
  <c r="E19" i="1"/>
  <c r="F19" i="1" s="1"/>
  <c r="D19" i="1"/>
  <c r="C19" i="1"/>
  <c r="B19" i="1"/>
  <c r="G18" i="1"/>
  <c r="E18" i="1"/>
  <c r="F18" i="1" s="1"/>
  <c r="D18" i="1"/>
  <c r="C18" i="1"/>
  <c r="B18" i="1"/>
  <c r="E17" i="1"/>
  <c r="F17" i="1" s="1"/>
  <c r="D17" i="1"/>
  <c r="C17" i="1"/>
  <c r="B17" i="1"/>
  <c r="E16" i="1"/>
  <c r="D16" i="1"/>
  <c r="C16" i="1"/>
  <c r="B16" i="1"/>
  <c r="F15" i="1"/>
  <c r="E15" i="1"/>
  <c r="G15" i="1" s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G11" i="1" s="1"/>
  <c r="D11" i="1"/>
  <c r="C11" i="1"/>
  <c r="B11" i="1"/>
  <c r="F10" i="1"/>
  <c r="E10" i="1"/>
  <c r="G10" i="1" s="1"/>
  <c r="D10" i="1"/>
  <c r="C10" i="1"/>
  <c r="B10" i="1"/>
  <c r="E9" i="1"/>
  <c r="G9" i="1" s="1"/>
  <c r="D9" i="1"/>
  <c r="C9" i="1"/>
  <c r="B9" i="1"/>
  <c r="F8" i="1"/>
  <c r="E8" i="1"/>
  <c r="D8" i="1"/>
  <c r="C8" i="1"/>
  <c r="B8" i="1"/>
  <c r="G8" i="1" s="1"/>
  <c r="E7" i="1"/>
  <c r="G7" i="1" s="1"/>
  <c r="D7" i="1"/>
  <c r="C7" i="1"/>
  <c r="B7" i="1"/>
  <c r="F6" i="1"/>
  <c r="E6" i="1"/>
  <c r="D6" i="1"/>
  <c r="C6" i="1"/>
  <c r="B6" i="1"/>
  <c r="G6" i="1" s="1"/>
  <c r="F7" i="1" l="1"/>
  <c r="F9" i="1"/>
  <c r="F11" i="1"/>
  <c r="G19" i="1"/>
  <c r="F22" i="1"/>
  <c r="F24" i="1"/>
  <c r="F26" i="1"/>
</calcChain>
</file>

<file path=xl/sharedStrings.xml><?xml version="1.0" encoding="utf-8"?>
<sst xmlns="http://schemas.openxmlformats.org/spreadsheetml/2006/main" count="44" uniqueCount="30">
  <si>
    <t>Grūdų ir rapsų eksportas iš Lietuvos  2022 m. gegužės–2023 m. gegužės  mėn., tonomis</t>
  </si>
  <si>
    <t xml:space="preserve">                       Data
Grūdai</t>
  </si>
  <si>
    <t>Pokytis, %</t>
  </si>
  <si>
    <t>gegužė</t>
  </si>
  <si>
    <t>kovas</t>
  </si>
  <si>
    <t>balandis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</si>
  <si>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</si>
  <si>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</si>
  <si>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</si>
  <si>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</si>
  <si>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</si>
  <si>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</si>
  <si>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</si>
  <si>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</si>
  <si>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</si>
  <si>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</si>
  <si>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</si>
  <si>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</si>
  <si>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</si>
  <si>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</si>
  <si>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</si>
  <si>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</si>
  <si>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Ankštinių augalų grūdai</t>
  </si>
  <si>
    <t>Žirniai</t>
  </si>
  <si>
    <t>Pupos</t>
  </si>
  <si>
    <t>Rapsai</t>
  </si>
  <si>
    <t>Iš viso</t>
  </si>
  <si>
    <t>* lyginant 2023 m. gegužės mėn. su 2023 m. balandžio mėn.</t>
  </si>
  <si>
    <t>** lyginant 2023 m.  gegužės mėn. su 2022 m.  gegužės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</si>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</sst>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0" fontId="4" fillId="0" borderId="20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0" fontId="3" fillId="0" borderId="23" xfId="0" applyFont="1" applyBorder="1" applyAlignment="1">
      <alignment horizontal="left" vertical="center" wrapTex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6" xfId="0" applyNumberFormat="1" applyFont="1" applyFill="1" applyBorder="1" applyAlignment="1">
      <alignment horizontal="right" vertical="center" wrapText="1" indent="1"/>
    </xf>
    <xf numFmtId="4" fontId="5" fillId="2" borderId="27" xfId="0" applyNumberFormat="1" applyFont="1" applyFill="1" applyBorder="1" applyAlignment="1">
      <alignment horizontal="right" vertical="center" wrapText="1" indent="1"/>
    </xf>
    <xf numFmtId="4" fontId="5" fillId="2" borderId="28" xfId="0" applyNumberFormat="1" applyFont="1" applyFill="1" applyBorder="1" applyAlignment="1">
      <alignment horizontal="right" vertical="center" wrapText="1" indent="1"/>
    </xf>
    <xf numFmtId="0" fontId="7" fillId="0" borderId="0" xfId="0" applyFont="1"/>
    <xf numFmtId="164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Rinka\imones\2023\GS-2suvestines\Eksportas\eksportas2023_5men.xlsx" TargetMode="External"/><Relationship Id="rId1" Type="http://schemas.openxmlformats.org/officeDocument/2006/relationships/externalLinkPath" Target="/Rinka/imones/2023/GS-2suvestines/Eksportas/eksportas2023_5m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2_5men"/>
      <sheetName val="2023_3men"/>
      <sheetName val="2023_4men"/>
      <sheetName val="2023_5men"/>
      <sheetName val="bendras1"/>
      <sheetName val="Sheet1"/>
    </sheetNames>
    <sheetDataSet>
      <sheetData sheetId="0">
        <row r="10">
          <cell r="O10">
            <v>109944.124</v>
          </cell>
          <cell r="P10">
            <v>151219.851</v>
          </cell>
        </row>
        <row r="11">
          <cell r="O11">
            <v>30461.43</v>
          </cell>
          <cell r="P11">
            <v>104.087</v>
          </cell>
        </row>
        <row r="12">
          <cell r="O12">
            <v>12980.709000000001</v>
          </cell>
          <cell r="P12">
            <v>14944.285</v>
          </cell>
        </row>
        <row r="13">
          <cell r="O13">
            <v>61576.186999999998</v>
          </cell>
          <cell r="P13">
            <v>47872.985000000001</v>
          </cell>
        </row>
        <row r="14">
          <cell r="O14">
            <v>1373.9559999999999</v>
          </cell>
          <cell r="P14">
            <v>63145.190999999999</v>
          </cell>
        </row>
        <row r="15">
          <cell r="O15">
            <v>3545.2620000000002</v>
          </cell>
          <cell r="P15">
            <v>25153.303</v>
          </cell>
        </row>
        <row r="17">
          <cell r="O17">
            <v>1535.22</v>
          </cell>
          <cell r="P17">
            <v>0</v>
          </cell>
        </row>
        <row r="18">
          <cell r="O18">
            <v>0</v>
          </cell>
          <cell r="P18">
            <v>0</v>
          </cell>
        </row>
        <row r="19">
          <cell r="O19">
            <v>1535.22</v>
          </cell>
          <cell r="P19">
            <v>0</v>
          </cell>
        </row>
        <row r="20">
          <cell r="O20">
            <v>593.46500000000003</v>
          </cell>
          <cell r="P20">
            <v>0</v>
          </cell>
        </row>
        <row r="21">
          <cell r="O21">
            <v>0</v>
          </cell>
          <cell r="P21">
            <v>0</v>
          </cell>
        </row>
        <row r="22">
          <cell r="O22">
            <v>158.38499999999999</v>
          </cell>
          <cell r="P22">
            <v>0</v>
          </cell>
        </row>
        <row r="23">
          <cell r="O23">
            <v>435.08</v>
          </cell>
          <cell r="P23">
            <v>0</v>
          </cell>
        </row>
        <row r="24">
          <cell r="O24">
            <v>142.82</v>
          </cell>
          <cell r="P24">
            <v>0</v>
          </cell>
        </row>
        <row r="25">
          <cell r="O25">
            <v>367.54</v>
          </cell>
          <cell r="P25">
            <v>0</v>
          </cell>
        </row>
        <row r="26">
          <cell r="O26">
            <v>1335.43</v>
          </cell>
          <cell r="P26">
            <v>54.296999999999997</v>
          </cell>
        </row>
        <row r="27">
          <cell r="O27">
            <v>20896.32</v>
          </cell>
          <cell r="P27">
            <v>0</v>
          </cell>
        </row>
        <row r="30">
          <cell r="O30">
            <v>7225.68</v>
          </cell>
          <cell r="P30">
            <v>0</v>
          </cell>
        </row>
        <row r="31">
          <cell r="O31">
            <v>997.5</v>
          </cell>
          <cell r="P31">
            <v>0</v>
          </cell>
        </row>
        <row r="32">
          <cell r="O32">
            <v>6228.18</v>
          </cell>
          <cell r="P32">
            <v>0</v>
          </cell>
        </row>
        <row r="37">
          <cell r="O37">
            <v>4360.0969999999998</v>
          </cell>
          <cell r="P37">
            <v>0</v>
          </cell>
        </row>
        <row r="46">
          <cell r="O46">
            <v>146439.696</v>
          </cell>
          <cell r="P46">
            <v>151274.14799999999</v>
          </cell>
        </row>
      </sheetData>
      <sheetData sheetId="1">
        <row r="10">
          <cell r="O10">
            <v>46760.731</v>
          </cell>
          <cell r="P10">
            <v>74898.127999999997</v>
          </cell>
        </row>
        <row r="11">
          <cell r="O11">
            <v>579.26400000000001</v>
          </cell>
          <cell r="P11">
            <v>95.94</v>
          </cell>
        </row>
        <row r="12">
          <cell r="O12">
            <v>4856.8739999999998</v>
          </cell>
          <cell r="P12">
            <v>1854.6410000000001</v>
          </cell>
        </row>
        <row r="13">
          <cell r="O13">
            <v>5363.893</v>
          </cell>
          <cell r="P13">
            <v>60257.057000000001</v>
          </cell>
        </row>
        <row r="14">
          <cell r="O14">
            <v>10793.31</v>
          </cell>
          <cell r="P14">
            <v>4684.6000000000004</v>
          </cell>
        </row>
        <row r="15">
          <cell r="O15">
            <v>25167.39</v>
          </cell>
          <cell r="P15">
            <v>8005.89</v>
          </cell>
        </row>
        <row r="18">
          <cell r="O18">
            <v>0</v>
          </cell>
          <cell r="P18">
            <v>0</v>
          </cell>
        </row>
        <row r="19">
          <cell r="O19">
            <v>0</v>
          </cell>
          <cell r="P19">
            <v>0</v>
          </cell>
        </row>
        <row r="20">
          <cell r="O20">
            <v>0</v>
          </cell>
          <cell r="P20">
            <v>0</v>
          </cell>
        </row>
        <row r="21">
          <cell r="O21">
            <v>42366.732000000004</v>
          </cell>
          <cell r="P21">
            <v>0</v>
          </cell>
        </row>
        <row r="22">
          <cell r="O22">
            <v>5556.54</v>
          </cell>
          <cell r="P22">
            <v>0</v>
          </cell>
        </row>
        <row r="23">
          <cell r="O23">
            <v>35947.232000000004</v>
          </cell>
          <cell r="P23">
            <v>0</v>
          </cell>
        </row>
        <row r="24">
          <cell r="O24">
            <v>862.96</v>
          </cell>
          <cell r="P24">
            <v>0</v>
          </cell>
        </row>
        <row r="25">
          <cell r="O25">
            <v>95.72</v>
          </cell>
          <cell r="P25">
            <v>0</v>
          </cell>
        </row>
        <row r="26">
          <cell r="O26">
            <v>237.44</v>
          </cell>
          <cell r="P26">
            <v>0</v>
          </cell>
        </row>
        <row r="27">
          <cell r="O27">
            <v>7473.8950000000004</v>
          </cell>
          <cell r="P27">
            <v>207.251</v>
          </cell>
        </row>
        <row r="28">
          <cell r="O28">
            <v>7266.55</v>
          </cell>
          <cell r="P28">
            <v>0</v>
          </cell>
        </row>
        <row r="31">
          <cell r="O31">
            <v>16.471</v>
          </cell>
          <cell r="P31">
            <v>3010.46</v>
          </cell>
        </row>
        <row r="32">
          <cell r="O32">
            <v>16.471</v>
          </cell>
          <cell r="P32">
            <v>3010.46</v>
          </cell>
        </row>
        <row r="38">
          <cell r="O38">
            <v>26150.919000000002</v>
          </cell>
          <cell r="P38">
            <v>5247.03</v>
          </cell>
        </row>
        <row r="48">
          <cell r="O48">
            <v>130392.45800000001</v>
          </cell>
          <cell r="P48">
            <v>83362.869000000006</v>
          </cell>
        </row>
      </sheetData>
      <sheetData sheetId="2">
        <row r="10">
          <cell r="O10">
            <v>65418.33</v>
          </cell>
          <cell r="P10">
            <v>246447.66399999999</v>
          </cell>
        </row>
        <row r="11">
          <cell r="O11">
            <v>2247.89</v>
          </cell>
          <cell r="P11">
            <v>697.50699999999995</v>
          </cell>
        </row>
        <row r="12">
          <cell r="O12">
            <v>2872.51</v>
          </cell>
          <cell r="P12">
            <v>9545.393</v>
          </cell>
        </row>
        <row r="13">
          <cell r="O13">
            <v>56461.83</v>
          </cell>
          <cell r="P13">
            <v>205225.04500000001</v>
          </cell>
        </row>
        <row r="14">
          <cell r="O14">
            <v>2599.2600000000002</v>
          </cell>
          <cell r="P14">
            <v>22454.548999999999</v>
          </cell>
        </row>
        <row r="15">
          <cell r="O15">
            <v>1236.8399999999999</v>
          </cell>
          <cell r="P15">
            <v>8525.17</v>
          </cell>
        </row>
        <row r="18">
          <cell r="O18">
            <v>107.32</v>
          </cell>
          <cell r="P18">
            <v>0</v>
          </cell>
        </row>
        <row r="19">
          <cell r="O19">
            <v>0</v>
          </cell>
          <cell r="P19">
            <v>0</v>
          </cell>
        </row>
        <row r="20">
          <cell r="O20">
            <v>107.32</v>
          </cell>
          <cell r="P20">
            <v>0</v>
          </cell>
        </row>
        <row r="21">
          <cell r="O21">
            <v>483.98</v>
          </cell>
          <cell r="P21">
            <v>32999.103999999999</v>
          </cell>
        </row>
        <row r="22">
          <cell r="O22">
            <v>0</v>
          </cell>
          <cell r="P22">
            <v>7548.424</v>
          </cell>
        </row>
        <row r="23">
          <cell r="O23">
            <v>334.34</v>
          </cell>
          <cell r="P23">
            <v>25450.68</v>
          </cell>
        </row>
        <row r="24">
          <cell r="O24">
            <v>149.63999999999999</v>
          </cell>
          <cell r="P24">
            <v>0</v>
          </cell>
        </row>
        <row r="25">
          <cell r="O25">
            <v>2999.32</v>
          </cell>
          <cell r="P25">
            <v>0</v>
          </cell>
        </row>
        <row r="26">
          <cell r="O26">
            <v>201.52</v>
          </cell>
          <cell r="P26">
            <v>0</v>
          </cell>
        </row>
        <row r="27">
          <cell r="O27">
            <v>0</v>
          </cell>
          <cell r="P27">
            <v>0</v>
          </cell>
        </row>
        <row r="28">
          <cell r="O28">
            <v>149.82</v>
          </cell>
          <cell r="P28">
            <v>0</v>
          </cell>
        </row>
        <row r="31">
          <cell r="O31">
            <v>11876.18</v>
          </cell>
          <cell r="P31">
            <v>0</v>
          </cell>
        </row>
        <row r="32">
          <cell r="O32">
            <v>203.11</v>
          </cell>
          <cell r="P32">
            <v>0</v>
          </cell>
        </row>
        <row r="33">
          <cell r="O33">
            <v>11673.07</v>
          </cell>
          <cell r="P33">
            <v>0</v>
          </cell>
        </row>
        <row r="38">
          <cell r="O38">
            <v>17275.59</v>
          </cell>
          <cell r="P38">
            <v>5118.72</v>
          </cell>
        </row>
        <row r="48">
          <cell r="O48">
            <v>98536.06</v>
          </cell>
          <cell r="P48">
            <v>284565.48799999995</v>
          </cell>
        </row>
      </sheetData>
      <sheetData sheetId="3">
        <row r="10">
          <cell r="O10">
            <v>129006.178</v>
          </cell>
          <cell r="P10">
            <v>274065.299</v>
          </cell>
        </row>
        <row r="11">
          <cell r="O11">
            <v>29220.512999999999</v>
          </cell>
          <cell r="P11">
            <v>6839.5950000000003</v>
          </cell>
        </row>
        <row r="12">
          <cell r="O12">
            <v>24416.36</v>
          </cell>
          <cell r="P12">
            <v>32495.116000000002</v>
          </cell>
        </row>
        <row r="13">
          <cell r="O13">
            <v>56585.154999999999</v>
          </cell>
          <cell r="P13">
            <v>167907.788</v>
          </cell>
        </row>
        <row r="14">
          <cell r="O14">
            <v>10461.922</v>
          </cell>
          <cell r="P14">
            <v>21224.681</v>
          </cell>
        </row>
        <row r="15">
          <cell r="O15">
            <v>8322.2279999999992</v>
          </cell>
          <cell r="P15">
            <v>45598.118999999999</v>
          </cell>
        </row>
        <row r="18">
          <cell r="O18">
            <v>0</v>
          </cell>
          <cell r="P18">
            <v>0</v>
          </cell>
        </row>
        <row r="19">
          <cell r="O19">
            <v>0</v>
          </cell>
          <cell r="P19">
            <v>0</v>
          </cell>
        </row>
        <row r="20">
          <cell r="O20">
            <v>0</v>
          </cell>
          <cell r="P20">
            <v>0</v>
          </cell>
        </row>
        <row r="21">
          <cell r="O21">
            <v>46190.16</v>
          </cell>
          <cell r="P21">
            <v>0</v>
          </cell>
        </row>
        <row r="22">
          <cell r="O22">
            <v>0</v>
          </cell>
          <cell r="P22">
            <v>0</v>
          </cell>
        </row>
        <row r="23">
          <cell r="O23">
            <v>45888.94</v>
          </cell>
          <cell r="P23">
            <v>0</v>
          </cell>
        </row>
        <row r="24">
          <cell r="O24">
            <v>301.22000000000003</v>
          </cell>
          <cell r="P24">
            <v>0</v>
          </cell>
        </row>
        <row r="25">
          <cell r="O25">
            <v>265.97800000000001</v>
          </cell>
          <cell r="P25">
            <v>0</v>
          </cell>
        </row>
        <row r="26">
          <cell r="O26">
            <v>167.22800000000001</v>
          </cell>
          <cell r="P26">
            <v>0</v>
          </cell>
        </row>
        <row r="27">
          <cell r="O27">
            <v>0</v>
          </cell>
          <cell r="P27">
            <v>656.23500000000001</v>
          </cell>
        </row>
        <row r="28">
          <cell r="O28">
            <v>101.5</v>
          </cell>
          <cell r="P28">
            <v>0</v>
          </cell>
        </row>
        <row r="31">
          <cell r="O31">
            <v>4006.8150000000001</v>
          </cell>
          <cell r="P31">
            <v>2288.8000000000002</v>
          </cell>
        </row>
        <row r="32">
          <cell r="O32">
            <v>61.255000000000003</v>
          </cell>
          <cell r="P32">
            <v>0</v>
          </cell>
        </row>
        <row r="33">
          <cell r="O33">
            <v>3945.56</v>
          </cell>
          <cell r="P33">
            <v>2288.8000000000002</v>
          </cell>
        </row>
        <row r="38">
          <cell r="O38">
            <v>1360.36</v>
          </cell>
          <cell r="P38">
            <v>3040.4</v>
          </cell>
        </row>
        <row r="48">
          <cell r="O48">
            <v>181098.21899999998</v>
          </cell>
          <cell r="P48">
            <v>280050.734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4BA3A-E071-4C78-9DA6-BA6CD3454D41}">
  <dimension ref="A1:G30"/>
  <sheetViews>
    <sheetView showGridLines="0" tabSelected="1" workbookViewId="0">
      <selection activeCell="A2" sqref="A2:G2"/>
    </sheetView>
  </sheetViews>
  <sheetFormatPr defaultRowHeight="15" x14ac:dyDescent="0.25"/>
  <cols>
    <col min="1" max="1" width="20" customWidth="1"/>
    <col min="2" max="5" width="10" bestFit="1" customWidth="1"/>
    <col min="7" max="7" width="9.140625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8"/>
      <c r="B2" s="38"/>
      <c r="C2" s="38"/>
      <c r="D2" s="38"/>
      <c r="E2" s="38"/>
      <c r="F2" s="38"/>
      <c r="G2" s="38"/>
    </row>
    <row r="3" spans="1:7" x14ac:dyDescent="0.25">
      <c r="A3" s="38" t="s">
        <v>0</v>
      </c>
      <c r="B3" s="38"/>
      <c r="C3" s="38"/>
      <c r="D3" s="38"/>
      <c r="E3" s="38"/>
      <c r="F3" s="38"/>
      <c r="G3" s="38"/>
    </row>
    <row r="4" spans="1:7" x14ac:dyDescent="0.25">
      <c r="A4" s="39" t="s">
        <v>1</v>
      </c>
      <c r="B4" s="2">
        <v>2022</v>
      </c>
      <c r="C4" s="40">
        <v>2023</v>
      </c>
      <c r="D4" s="40"/>
      <c r="E4" s="41"/>
      <c r="F4" s="42" t="s">
        <v>2</v>
      </c>
      <c r="G4" s="43"/>
    </row>
    <row r="5" spans="1:7" x14ac:dyDescent="0.25">
      <c r="A5" s="39"/>
      <c r="B5" s="3" t="s">
        <v>3</v>
      </c>
      <c r="C5" s="3" t="s">
        <v>4</v>
      </c>
      <c r="D5" s="3" t="s">
        <v>5</v>
      </c>
      <c r="E5" s="3" t="s">
        <v>3</v>
      </c>
      <c r="F5" s="4" t="s">
        <v>6</v>
      </c>
      <c r="G5" s="5" t="s">
        <v>7</v>
      </c>
    </row>
    <row r="6" spans="1:7" x14ac:dyDescent="0.25">
      <c r="A6" s="6" t="s">
        <v>8</v>
      </c>
      <c r="B6" s="7">
        <f>'[1]2022_5men'!O10+'[1]2022_5men'!P10</f>
        <v>261163.97499999998</v>
      </c>
      <c r="C6" s="8">
        <f>'[1]2023_3men'!O10+'[1]2023_3men'!P10</f>
        <v>121658.859</v>
      </c>
      <c r="D6" s="9">
        <f>'[1]2023_4men'!O10+'[1]2023_4men'!P10</f>
        <v>311865.99400000001</v>
      </c>
      <c r="E6" s="9">
        <f>'[1]2023_5men'!O10+'[1]2023_5men'!P10</f>
        <v>403071.47700000001</v>
      </c>
      <c r="F6" s="8">
        <f>((E6*100)/D6)-100</f>
        <v>29.245087555137559</v>
      </c>
      <c r="G6" s="9">
        <f>((E6*100)/B6)-100</f>
        <v>54.336553117634253</v>
      </c>
    </row>
    <row r="7" spans="1:7" x14ac:dyDescent="0.25">
      <c r="A7" s="10" t="s">
        <v>9</v>
      </c>
      <c r="B7" s="11">
        <f>'[1]2022_5men'!O11+'[1]2022_5men'!P11</f>
        <v>30565.517</v>
      </c>
      <c r="C7" s="12">
        <f>'[1]2023_3men'!O11+'[1]2023_3men'!P11</f>
        <v>675.20399999999995</v>
      </c>
      <c r="D7" s="13">
        <f>'[1]2023_4men'!O11+'[1]2023_4men'!P11</f>
        <v>2945.3969999999999</v>
      </c>
      <c r="E7" s="13">
        <f>'[1]2023_5men'!O11+'[1]2023_5men'!P11</f>
        <v>36060.108</v>
      </c>
      <c r="F7" s="12">
        <f>((E7*100)/D7)-100</f>
        <v>1124.2868448633581</v>
      </c>
      <c r="G7" s="13">
        <f>((E7*100)/B7)-100</f>
        <v>17.976437303514274</v>
      </c>
    </row>
    <row r="8" spans="1:7" x14ac:dyDescent="0.25">
      <c r="A8" s="10" t="s">
        <v>10</v>
      </c>
      <c r="B8" s="11">
        <f>'[1]2022_5men'!O12+'[1]2022_5men'!P12</f>
        <v>27924.993999999999</v>
      </c>
      <c r="C8" s="12">
        <f>'[1]2023_3men'!O12+'[1]2023_3men'!P12</f>
        <v>6711.5149999999994</v>
      </c>
      <c r="D8" s="13">
        <f>'[1]2023_4men'!O12+'[1]2023_4men'!P12</f>
        <v>12417.903</v>
      </c>
      <c r="E8" s="13">
        <f>'[1]2023_5men'!O12+'[1]2023_5men'!P12</f>
        <v>56911.476000000002</v>
      </c>
      <c r="F8" s="12">
        <f>((E8*100)/D8)-100</f>
        <v>358.30182439015675</v>
      </c>
      <c r="G8" s="13">
        <f>((E8*100)/B8)-100</f>
        <v>103.80121120169267</v>
      </c>
    </row>
    <row r="9" spans="1:7" x14ac:dyDescent="0.25">
      <c r="A9" s="10" t="s">
        <v>11</v>
      </c>
      <c r="B9" s="11">
        <f>'[1]2022_5men'!O13+'[1]2022_5men'!P13</f>
        <v>109449.17199999999</v>
      </c>
      <c r="C9" s="12">
        <f>'[1]2023_3men'!O13+'[1]2023_3men'!P13</f>
        <v>65620.95</v>
      </c>
      <c r="D9" s="13">
        <f>'[1]2023_4men'!O13+'[1]2023_4men'!P13</f>
        <v>261686.875</v>
      </c>
      <c r="E9" s="13">
        <f>'[1]2023_5men'!O13+'[1]2023_5men'!P13</f>
        <v>224492.943</v>
      </c>
      <c r="F9" s="12">
        <f t="shared" ref="F9:F27" si="0">((E9*100)/D9)-100</f>
        <v>-14.213143857520549</v>
      </c>
      <c r="G9" s="13">
        <f t="shared" ref="G9:G22" si="1">((E9*100)/B9)-100</f>
        <v>105.1115955450079</v>
      </c>
    </row>
    <row r="10" spans="1:7" x14ac:dyDescent="0.25">
      <c r="A10" s="10" t="s">
        <v>12</v>
      </c>
      <c r="B10" s="11">
        <f>'[1]2022_5men'!O14+'[1]2022_5men'!P14</f>
        <v>64519.146999999997</v>
      </c>
      <c r="C10" s="12">
        <f>'[1]2023_3men'!O14+'[1]2023_3men'!P14</f>
        <v>15477.91</v>
      </c>
      <c r="D10" s="13">
        <f>'[1]2023_4men'!O14+'[1]2023_4men'!P14</f>
        <v>25053.809000000001</v>
      </c>
      <c r="E10" s="13">
        <f>'[1]2023_5men'!O14+'[1]2023_5men'!P14</f>
        <v>31686.603000000003</v>
      </c>
      <c r="F10" s="12">
        <f>((E10*100)/D10)-100</f>
        <v>26.474194003793997</v>
      </c>
      <c r="G10" s="13">
        <f>((E10*100)/B10)-100</f>
        <v>-50.888062732757447</v>
      </c>
    </row>
    <row r="11" spans="1:7" x14ac:dyDescent="0.25">
      <c r="A11" s="10" t="s">
        <v>13</v>
      </c>
      <c r="B11" s="11">
        <f>'[1]2022_5men'!O15+'[1]2022_5men'!P15</f>
        <v>28698.564999999999</v>
      </c>
      <c r="C11" s="12">
        <f>'[1]2023_3men'!O15+'[1]2023_3men'!P15</f>
        <v>33173.279999999999</v>
      </c>
      <c r="D11" s="13">
        <f>'[1]2023_4men'!O15+'[1]2023_4men'!P15</f>
        <v>9762.01</v>
      </c>
      <c r="E11" s="13">
        <f>'[1]2023_5men'!O15+'[1]2023_5men'!P15</f>
        <v>53920.346999999994</v>
      </c>
      <c r="F11" s="12">
        <f t="shared" si="0"/>
        <v>452.34881955662809</v>
      </c>
      <c r="G11" s="13">
        <f t="shared" si="1"/>
        <v>87.885167777552624</v>
      </c>
    </row>
    <row r="12" spans="1:7" x14ac:dyDescent="0.25">
      <c r="A12" s="14" t="s">
        <v>14</v>
      </c>
      <c r="B12" s="15">
        <f>'[1]2022_5men'!O17+'[1]2022_5men'!P17</f>
        <v>1535.22</v>
      </c>
      <c r="C12" s="16">
        <f>'[1]2023_3men'!O18+'[1]2023_3men'!P18</f>
        <v>0</v>
      </c>
      <c r="D12" s="16">
        <f>'[1]2023_4men'!O18+'[1]2023_4men'!P18</f>
        <v>107.32</v>
      </c>
      <c r="E12" s="16">
        <f>'[1]2023_5men'!O18+'[1]2023_5men'!P18</f>
        <v>0</v>
      </c>
      <c r="F12" s="17" t="s">
        <v>15</v>
      </c>
      <c r="G12" s="16" t="s">
        <v>15</v>
      </c>
    </row>
    <row r="13" spans="1:7" x14ac:dyDescent="0.25">
      <c r="A13" s="10" t="s">
        <v>10</v>
      </c>
      <c r="B13" s="18">
        <f>'[1]2022_5men'!O18+'[1]2022_5men'!P18</f>
        <v>0</v>
      </c>
      <c r="C13" s="19">
        <f>'[1]2023_3men'!O19+'[1]2023_3men'!P19</f>
        <v>0</v>
      </c>
      <c r="D13" s="19">
        <f>'[1]2023_4men'!O19+'[1]2023_4men'!P19</f>
        <v>0</v>
      </c>
      <c r="E13" s="19">
        <f>'[1]2023_5men'!O19+'[1]2023_5men'!P19</f>
        <v>0</v>
      </c>
      <c r="F13" s="12" t="s">
        <v>15</v>
      </c>
      <c r="G13" s="13" t="s">
        <v>15</v>
      </c>
    </row>
    <row r="14" spans="1:7" x14ac:dyDescent="0.25">
      <c r="A14" s="10" t="s">
        <v>11</v>
      </c>
      <c r="B14" s="11">
        <f>'[1]2022_5men'!O19+'[1]2022_5men'!P19</f>
        <v>1535.22</v>
      </c>
      <c r="C14" s="13">
        <f>'[1]2023_3men'!O20+'[1]2023_3men'!P20</f>
        <v>0</v>
      </c>
      <c r="D14" s="13">
        <f>'[1]2023_4men'!O20+'[1]2023_4men'!P20</f>
        <v>107.32</v>
      </c>
      <c r="E14" s="13">
        <f>'[1]2023_5men'!O20+'[1]2023_5men'!P20</f>
        <v>0</v>
      </c>
      <c r="F14" s="12" t="s">
        <v>15</v>
      </c>
      <c r="G14" s="13" t="s">
        <v>15</v>
      </c>
    </row>
    <row r="15" spans="1:7" x14ac:dyDescent="0.25">
      <c r="A15" s="14" t="s">
        <v>16</v>
      </c>
      <c r="B15" s="15">
        <f>'[1]2022_5men'!O20+'[1]2022_5men'!P20</f>
        <v>593.46500000000003</v>
      </c>
      <c r="C15" s="16">
        <f>'[1]2023_3men'!O21+'[1]2023_3men'!P21</f>
        <v>42366.732000000004</v>
      </c>
      <c r="D15" s="16">
        <f>'[1]2023_4men'!O21+'[1]2023_4men'!P21</f>
        <v>33483.084000000003</v>
      </c>
      <c r="E15" s="16">
        <f>'[1]2023_5men'!O21+'[1]2023_5men'!P21</f>
        <v>46190.16</v>
      </c>
      <c r="F15" s="17">
        <f t="shared" si="0"/>
        <v>37.950733570420198</v>
      </c>
      <c r="G15" s="16">
        <f t="shared" si="1"/>
        <v>7683.131271431339</v>
      </c>
    </row>
    <row r="16" spans="1:7" x14ac:dyDescent="0.25">
      <c r="A16" s="10" t="s">
        <v>10</v>
      </c>
      <c r="B16" s="11">
        <f>'[1]2022_5men'!O21+'[1]2022_5men'!P21</f>
        <v>0</v>
      </c>
      <c r="C16" s="13">
        <f>'[1]2023_3men'!O22+'[1]2023_3men'!P22</f>
        <v>5556.54</v>
      </c>
      <c r="D16" s="13">
        <f>'[1]2023_4men'!O22+'[1]2023_4men'!P22</f>
        <v>7548.424</v>
      </c>
      <c r="E16" s="13">
        <f>'[1]2023_5men'!O22+'[1]2023_5men'!P22</f>
        <v>0</v>
      </c>
      <c r="F16" s="12" t="s">
        <v>15</v>
      </c>
      <c r="G16" s="13" t="s">
        <v>15</v>
      </c>
    </row>
    <row r="17" spans="1:7" x14ac:dyDescent="0.25">
      <c r="A17" s="10" t="s">
        <v>11</v>
      </c>
      <c r="B17" s="11">
        <f>'[1]2022_5men'!O22+'[1]2022_5men'!P22</f>
        <v>158.38499999999999</v>
      </c>
      <c r="C17" s="13">
        <f>'[1]2023_3men'!O23+'[1]2023_3men'!P23</f>
        <v>35947.232000000004</v>
      </c>
      <c r="D17" s="13">
        <f>'[1]2023_4men'!O23+'[1]2023_4men'!P23</f>
        <v>25785.02</v>
      </c>
      <c r="E17" s="13">
        <f>'[1]2023_5men'!O23+'[1]2023_5men'!P23</f>
        <v>45888.94</v>
      </c>
      <c r="F17" s="12">
        <f>((E17*100)/D17)-100</f>
        <v>77.967440009742091</v>
      </c>
      <c r="G17" s="13" t="s">
        <v>15</v>
      </c>
    </row>
    <row r="18" spans="1:7" x14ac:dyDescent="0.25">
      <c r="A18" s="20" t="s">
        <v>17</v>
      </c>
      <c r="B18" s="21">
        <f>'[1]2022_5men'!O23+'[1]2022_5men'!P23</f>
        <v>435.08</v>
      </c>
      <c r="C18" s="22">
        <f>'[1]2023_3men'!O24+'[1]2023_3men'!P24</f>
        <v>862.96</v>
      </c>
      <c r="D18" s="22">
        <f>'[1]2023_4men'!O24+'[1]2023_4men'!P24</f>
        <v>149.63999999999999</v>
      </c>
      <c r="E18" s="22">
        <f>'[1]2023_5men'!O24+'[1]2023_5men'!P24</f>
        <v>301.22000000000003</v>
      </c>
      <c r="F18" s="23">
        <f t="shared" si="0"/>
        <v>101.29644480085543</v>
      </c>
      <c r="G18" s="22">
        <f t="shared" si="1"/>
        <v>-30.766755539211175</v>
      </c>
    </row>
    <row r="19" spans="1:7" x14ac:dyDescent="0.25">
      <c r="A19" s="10" t="s">
        <v>18</v>
      </c>
      <c r="B19" s="11">
        <f>'[1]2022_5men'!O24+'[1]2022_5men'!P24</f>
        <v>142.82</v>
      </c>
      <c r="C19" s="13">
        <f>'[1]2023_3men'!O25+'[1]2023_3men'!P25</f>
        <v>95.72</v>
      </c>
      <c r="D19" s="13">
        <f>'[1]2023_4men'!O25+'[1]2023_4men'!P25</f>
        <v>2999.32</v>
      </c>
      <c r="E19" s="13">
        <f>'[1]2023_5men'!O25+'[1]2023_5men'!P25</f>
        <v>265.97800000000001</v>
      </c>
      <c r="F19" s="12">
        <f t="shared" si="0"/>
        <v>-91.132056599495883</v>
      </c>
      <c r="G19" s="13">
        <f t="shared" si="1"/>
        <v>86.233020585352193</v>
      </c>
    </row>
    <row r="20" spans="1:7" x14ac:dyDescent="0.25">
      <c r="A20" s="10" t="s">
        <v>19</v>
      </c>
      <c r="B20" s="11">
        <f>'[1]2022_5men'!O25+'[1]2022_5men'!P25</f>
        <v>367.54</v>
      </c>
      <c r="C20" s="13">
        <f>'[1]2023_3men'!O26+'[1]2023_3men'!P26</f>
        <v>237.44</v>
      </c>
      <c r="D20" s="13">
        <f>'[1]2023_4men'!O26+'[1]2023_4men'!P26</f>
        <v>201.52</v>
      </c>
      <c r="E20" s="13">
        <f>'[1]2023_5men'!O26+'[1]2023_5men'!P26</f>
        <v>167.22800000000001</v>
      </c>
      <c r="F20" s="12">
        <f t="shared" si="0"/>
        <v>-17.016673283048831</v>
      </c>
      <c r="G20" s="13">
        <f t="shared" si="1"/>
        <v>-54.500734613919576</v>
      </c>
    </row>
    <row r="21" spans="1:7" x14ac:dyDescent="0.25">
      <c r="A21" s="10" t="s">
        <v>20</v>
      </c>
      <c r="B21" s="11">
        <f>'[1]2022_5men'!O26+'[1]2022_5men'!P26</f>
        <v>1389.7270000000001</v>
      </c>
      <c r="C21" s="13">
        <f>'[1]2023_3men'!O27+'[1]2023_3men'!P27</f>
        <v>7681.1460000000006</v>
      </c>
      <c r="D21" s="13">
        <f>'[1]2023_4men'!O27+'[1]2023_4men'!P27</f>
        <v>0</v>
      </c>
      <c r="E21" s="13">
        <f>'[1]2023_5men'!O27+'[1]2023_5men'!P27</f>
        <v>656.23500000000001</v>
      </c>
      <c r="F21" s="12" t="s">
        <v>15</v>
      </c>
      <c r="G21" s="13">
        <f>((E21*100)/B21)-100</f>
        <v>-52.779574693446989</v>
      </c>
    </row>
    <row r="22" spans="1:7" x14ac:dyDescent="0.25">
      <c r="A22" s="10" t="s">
        <v>21</v>
      </c>
      <c r="B22" s="11">
        <f>'[1]2022_5men'!O27+'[1]2022_5men'!P27</f>
        <v>20896.32</v>
      </c>
      <c r="C22" s="13">
        <f>'[1]2023_3men'!O28+'[1]2023_3men'!P28</f>
        <v>7266.55</v>
      </c>
      <c r="D22" s="13">
        <f>'[1]2023_4men'!O28+'[1]2023_4men'!P28</f>
        <v>149.82</v>
      </c>
      <c r="E22" s="13">
        <f>'[1]2023_5men'!O28+'[1]2023_5men'!P28</f>
        <v>101.5</v>
      </c>
      <c r="F22" s="12">
        <f>((E22*100)/D22)-100</f>
        <v>-32.252035776264847</v>
      </c>
      <c r="G22" s="13">
        <f t="shared" si="1"/>
        <v>-99.514268541063686</v>
      </c>
    </row>
    <row r="23" spans="1:7" x14ac:dyDescent="0.25">
      <c r="A23" s="24" t="s">
        <v>22</v>
      </c>
      <c r="B23" s="25">
        <f>'[1]2022_5men'!P30+'[1]2022_5men'!O30</f>
        <v>7225.68</v>
      </c>
      <c r="C23" s="26">
        <f>'[1]2023_3men'!O31+'[1]2023_3men'!P31</f>
        <v>3026.931</v>
      </c>
      <c r="D23" s="27">
        <f>'[1]2023_4men'!O31+'[1]2023_4men'!P31</f>
        <v>11876.18</v>
      </c>
      <c r="E23" s="27">
        <f>'[1]2023_5men'!O31+'[1]2023_5men'!P31</f>
        <v>6295.6149999999998</v>
      </c>
      <c r="F23" s="26">
        <f>((E23*100)/D23)-100</f>
        <v>-46.989562300335628</v>
      </c>
      <c r="G23" s="27">
        <f>((E23*100)/B23)-100</f>
        <v>-12.871660521916283</v>
      </c>
    </row>
    <row r="24" spans="1:7" x14ac:dyDescent="0.25">
      <c r="A24" s="28" t="s">
        <v>23</v>
      </c>
      <c r="B24" s="29">
        <f>'[1]2022_5men'!O31+'[1]2022_5men'!P31</f>
        <v>997.5</v>
      </c>
      <c r="C24" s="30">
        <f>'[1]2023_3men'!O31+'[1]2023_3men'!P31</f>
        <v>3026.931</v>
      </c>
      <c r="D24" s="31">
        <f>'[1]2023_4men'!O32+'[1]2023_4men'!P32</f>
        <v>203.11</v>
      </c>
      <c r="E24" s="31">
        <f>'[1]2023_5men'!O32+'[1]2023_5men'!P32</f>
        <v>61.255000000000003</v>
      </c>
      <c r="F24" s="30">
        <f t="shared" si="0"/>
        <v>-69.841465215892867</v>
      </c>
      <c r="G24" s="31">
        <f t="shared" ref="G24:G27" si="2">((E24*100)/B24)-100</f>
        <v>-93.859147869674189</v>
      </c>
    </row>
    <row r="25" spans="1:7" x14ac:dyDescent="0.25">
      <c r="A25" s="10" t="s">
        <v>24</v>
      </c>
      <c r="B25" s="11">
        <f>'[1]2022_5men'!O32+'[1]2022_5men'!P32</f>
        <v>6228.18</v>
      </c>
      <c r="C25" s="12">
        <f>'[1]2023_3men'!O32+'[1]2023_3men'!P32</f>
        <v>3026.931</v>
      </c>
      <c r="D25" s="13">
        <f>'[1]2023_4men'!O33+'[1]2023_4men'!P33</f>
        <v>11673.07</v>
      </c>
      <c r="E25" s="13">
        <f>'[1]2023_5men'!O33+'[1]2023_5men'!P33</f>
        <v>6234.3600000000006</v>
      </c>
      <c r="F25" s="12">
        <f>((E25*100)/D25)-100</f>
        <v>-46.591941965566896</v>
      </c>
      <c r="G25" s="13">
        <f t="shared" si="2"/>
        <v>9.9226419274970112E-2</v>
      </c>
    </row>
    <row r="26" spans="1:7" x14ac:dyDescent="0.25">
      <c r="A26" s="28" t="s">
        <v>25</v>
      </c>
      <c r="B26" s="29">
        <f>'[1]2022_5men'!O37+'[1]2022_5men'!P37</f>
        <v>4360.0969999999998</v>
      </c>
      <c r="C26" s="30">
        <f>'[1]2023_3men'!O38+'[1]2023_3men'!P38</f>
        <v>31397.949000000001</v>
      </c>
      <c r="D26" s="31">
        <f>'[1]2023_4men'!O38+'[1]2023_4men'!P38</f>
        <v>22394.31</v>
      </c>
      <c r="E26" s="31">
        <f>'[1]2023_5men'!O38+'[1]2023_5men'!P38</f>
        <v>4400.76</v>
      </c>
      <c r="F26" s="30">
        <f>((E26*100)/D26)-100</f>
        <v>-80.348758233676321</v>
      </c>
      <c r="G26" s="31">
        <f t="shared" si="2"/>
        <v>0.93261686609265837</v>
      </c>
    </row>
    <row r="27" spans="1:7" x14ac:dyDescent="0.25">
      <c r="A27" s="32" t="s">
        <v>26</v>
      </c>
      <c r="B27" s="33">
        <f>'[1]2022_5men'!O46+'[1]2022_5men'!P46</f>
        <v>297713.84399999998</v>
      </c>
      <c r="C27" s="34">
        <f>'[1]2023_3men'!O48+'[1]2023_3men'!P48</f>
        <v>213755.32700000002</v>
      </c>
      <c r="D27" s="34">
        <f>'[1]2023_4men'!O48+'[1]2023_4men'!P48</f>
        <v>383101.54799999995</v>
      </c>
      <c r="E27" s="34">
        <f>'[1]2023_5men'!O48+'[1]2023_5men'!P48</f>
        <v>461148.95299999998</v>
      </c>
      <c r="F27" s="35">
        <f t="shared" si="0"/>
        <v>20.37251099805006</v>
      </c>
      <c r="G27" s="34">
        <f t="shared" si="2"/>
        <v>54.896711151934198</v>
      </c>
    </row>
    <row r="28" spans="1:7" ht="15" customHeight="1" x14ac:dyDescent="0.25">
      <c r="A28" s="37" t="s">
        <v>27</v>
      </c>
      <c r="B28" s="37"/>
      <c r="C28" s="37"/>
      <c r="D28" s="37"/>
      <c r="E28" s="37"/>
      <c r="F28" s="37"/>
    </row>
    <row r="29" spans="1:7" ht="15" customHeight="1" x14ac:dyDescent="0.25">
      <c r="A29" s="37" t="s">
        <v>28</v>
      </c>
      <c r="B29" s="37"/>
      <c r="C29" s="37"/>
      <c r="D29" s="37"/>
      <c r="E29" s="37"/>
      <c r="F29" s="37"/>
    </row>
    <row r="30" spans="1:7" x14ac:dyDescent="0.25">
      <c r="F30" s="36" t="s">
        <v>29</v>
      </c>
    </row>
  </sheetData>
  <mergeCells count="7">
    <mergeCell ref="A29:F29"/>
    <mergeCell ref="A2:G2"/>
    <mergeCell ref="A3:G3"/>
    <mergeCell ref="A4:A5"/>
    <mergeCell ref="C4:E4"/>
    <mergeCell ref="F4:G4"/>
    <mergeCell ref="A28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2023-06-19T10:46:37Z</dcterms:created>
  <dcterms:modified xsi:type="dcterms:W3CDTF">2023-06-23T04:26:17Z</dcterms:modified>
</cp:coreProperties>
</file>