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C82F13C-3FFC-4ECC-A62F-43B34B1CED27}" xr6:coauthVersionLast="47" xr6:coauthVersionMax="47" xr10:uidLastSave="{00000000-0000-0000-0000-000000000000}"/>
  <bookViews>
    <workbookView xWindow="-120" yWindow="-120" windowWidth="29040" windowHeight="17640" xr2:uid="{C655CE68-4E8E-40D7-A23D-2C50B5C44A59}"/>
  </bookViews>
  <sheets>
    <sheet name="22_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M22" i="1"/>
  <c r="L22" i="1"/>
  <c r="K22" i="1"/>
  <c r="J22" i="1"/>
  <c r="M21" i="1"/>
  <c r="L21" i="1"/>
  <c r="K21" i="1"/>
  <c r="J21" i="1"/>
  <c r="K18" i="1"/>
  <c r="J18" i="1"/>
  <c r="M17" i="1"/>
  <c r="L17" i="1"/>
  <c r="K17" i="1"/>
  <c r="J17" i="1"/>
  <c r="M15" i="1"/>
  <c r="L15" i="1"/>
  <c r="K15" i="1"/>
  <c r="J15" i="1"/>
  <c r="M12" i="1"/>
  <c r="L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<sst xmlns="http://schemas.openxmlformats.org/spreadsheetml/2006/main" count="147" uniqueCount="37">
  <si>
    <t xml:space="preserve">Grūdų  ir aliejinių augalų sėklų  supirkimo kainų (iš augintojų ir kitų vidaus rinkos ūkio subjektų) suvestinė ataskaita 
(2023 m. 22– 24 sav.) pagal GS-1,  EUR/t 
 </t>
  </si>
  <si>
    <t xml:space="preserve">                      Data
Grūdai</t>
  </si>
  <si>
    <t>Pokytis, %</t>
  </si>
  <si>
    <t>24  sav.  (06 13–19)</t>
  </si>
  <si>
    <t>22  sav.  (05 29–06 04)</t>
  </si>
  <si>
    <t>23  sav.  (06 05–11)</t>
  </si>
  <si>
    <t>24  sav.  (06 12–18)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</si>
  <si>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</si>
  <si>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</si>
  <si>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</si>
  <si>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</si>
  <si>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</si>
  <si>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</si>
  <si>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</si>
  <si>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</si>
  <si>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</si>
  <si>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</si>
  <si>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</si>
  <si>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</si>
  <si>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</si>
  <si>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</si>
  <si>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</si>
  <si>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</si>
  <si>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</si>
  <si>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</si>
  <si>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</si>
  <si>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</si>
  <si>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</si>
  <si>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</si>
  <si>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</si>
  <si>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</si>
  <si>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</si>
  <si>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</si>
  <si>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24 savaitę su   23 savaite</t>
  </si>
  <si>
    <t>**** lyginant 2023 m. 24 savaitę su 2022 m. 24 savaite</t>
  </si>
  <si>
    <t>Pastaba: grūdų bei aliejinių augalų sėklų  22  ir 23  savaičių supirkimo kainos patikslintos 2023-06-22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</si>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</sst>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3714378-8320-4611-A2DD-04FCF781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E0906F1-4BB9-4009-895F-45D24638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DF9BCD3-2329-4896-A089-3A6C0470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706CE7C-2411-42A5-97B3-1CA3AAD7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EC55B71-1117-4BC7-9893-72E02A48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D2E2A44-394E-49BE-B533-67BBFE5D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7AD6347-CF09-46F4-8533-34C649FC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F478984-F59B-486B-AF7B-2BDC6829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54A85FA-288E-47A3-BAEE-DAF0DC43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D39CBB2-B62E-4836-8289-410467B7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CBC694F-32CD-45D4-BF87-8161284A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AEE34E3-61C7-44ED-8890-B475A562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5D2E4CE-63C9-4718-86B0-E0228F5D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7EA800F-A4A7-48E6-AB1D-98E35228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F47D2CB-2D3D-4270-9A8C-3014008D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1CC654E-FE60-4FED-8FEC-6D41A217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7F85AB9-9F1A-46AC-BB9B-687690F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7C71903-5DD1-47F4-9E0A-6AE87F6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0D83539-81D8-4A40-BAE6-86497917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B243FDF-CA22-4C32-A38B-08486799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79630FE-50A8-4584-B5F6-6C5BD782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EA0AD38-27B4-4A39-9712-B6715731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27E1D02-2C2D-4E4F-A448-8E62D34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931035F-2A8B-4984-949D-31912269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CB82694-1CE6-433B-A91A-FD2C706A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FDDCA2F6-DA55-4E7D-8511-2CB50E20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F012655-408C-4478-A632-E7F8CE62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99D070E-0AFE-4089-9C62-B8AB36BE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36DCA7E-F715-412B-B639-CC426B0C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F8298E8-003E-4A55-84DE-7FA4F04A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0E069FB-A769-462C-B92A-3833AA0E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A09EB55-90CE-4348-B306-4C423631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F6B3748-1C89-4F3E-9BC3-17232B14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96EC304-7CC9-439D-86C0-E6E3F066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5E78F13-70C3-4FDF-86C0-376DA987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E2E3496-B50D-4DCE-AC6C-77EE0B99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6B21CCA-59EE-490B-9B38-B41B9E0D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3CF8D3D-3D35-473C-8C70-1AE100D3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79A2CD9-C07B-4820-83DC-84F2EC5C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568E4AD-79E4-4323-AE6D-DF4ADBB6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0E01463-B356-43EB-8E5F-BECFADED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13F88C4-6CA7-4122-97DE-4F006F39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3600399-1DD7-44A5-A92E-C8460BEE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9E9B9A9-2F6E-43CA-93BA-6D358FC5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78C86ED-70DB-4FBB-81F9-6AAD0030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5F4631B-70A0-4E7C-ABC4-5FBC093F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DFB0CF8-2925-46B4-90A8-4C3388D9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BE6BC5A-268B-4E4F-832E-E95B6D44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F35E715-475F-4B31-AE0E-35F7FF6F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7BF8F94-6E41-45AD-AFC6-CFE46F54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51FADC9-8BCA-4578-AF59-B9A7976E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06ECACA-15AE-45D2-B0E4-534D9E7E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A7899B1-9C6B-4B2E-AD84-AEADDAB4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6D6904F-B25F-4633-946D-09C99963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302CCD3-7329-4CE1-9BEC-F36F940E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F1C968D-9A73-4D9A-9955-28BF20B8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843C7FC-1B04-4ACB-AD43-76CBD268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B3AB44E-529E-402C-9E93-5EEBD513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149FCC7-6C75-464E-B2DF-CCD11BCF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334DBBE-E219-42F3-8E53-CEF8C970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D3EBCC3-A273-4718-BE5A-5D85E797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6951255-B6AE-4882-916E-A5016561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5A77620-94B1-4DF4-87EF-CE2FC1F3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172BCA9-BEA1-4CBD-8245-760017AE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093471F-3A1F-4D15-8F71-9C362C52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0ABCD5A-2459-41C1-AC2E-14CCD7D5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E896E81-877C-4811-830A-5713D07C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3FF5EC3-B3A0-4413-96FF-F1F51562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483CD90-E26B-4318-87AF-1A25B213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E2370EC4-D760-437C-AC2C-F870180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1653C98-93B8-4C98-AAFD-81005BBE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536E49B-3712-4BBE-B35B-246A6A8A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34AE560B-9415-4E5C-8500-939C9AA8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C8B2850-1D8C-46CC-A5A9-1861810A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FAFF1A1-1921-4331-9C5E-3D99F6C6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D4AE920-7D73-4B60-9CB3-EE27CE0B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A5236F1-F657-4086-A42B-547A73D0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D6EC686-78F8-402D-8AB9-0C300851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3F8C690-2CCD-4D5B-A466-99B36F8C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623BC25C-0E14-4956-908D-87097798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B5C24A9-7FAF-446A-B0E2-11892BB7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8419CC4-EB55-4EAB-A1AE-A8E9DB9A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53EB2CC-1610-482A-BC54-0C0D5A93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B02D97A-A7CD-4AEF-AFF7-F3BA479D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9876464-9456-46B2-B887-4A615CA9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F8CF7F3-45F6-46B4-A57B-8C90950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8C767B3-C97B-406A-A182-0E42C0C7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54BB7A9-0BA2-454D-AB66-6F80250F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B6AEA7A-6A35-4F58-81C9-DC784867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A919A93-345E-4A20-82BE-04AE0F2F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088DB43-2486-4577-A70C-BC56016C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867B990-79B7-454F-A52C-54A964A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C852EF6-E78E-4B2E-9F6F-466E41C4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5BC8A5C-D40E-4348-B656-6AA8A3DD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96936AD-0179-4487-80D2-AA2F2EA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4E70FD3-1979-4A9E-BCFC-257D8726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45A9505-08DE-4A2D-B01F-105C46F5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9B856E7-6DB5-4D5B-9A80-0D1BE681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2FE1327-9078-4082-A64A-9A4D4FA0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300D7A8-F6D5-4E22-9EC8-C6CC54D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4E73832-D86B-4D0D-8092-35EDB621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AFF1B66-E8A2-4C12-9706-DAEC7315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221DF22-A497-4502-ADD9-68EF613B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1AF2A8D-FACD-4CCB-AF24-FE36B1D8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98F4435-9E9D-4225-BC8B-EAAAB051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E1C4E24-801C-40EB-A9B3-482577B9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D5F2E1E-C4DE-4533-8BBF-FD970EC5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28A8F49-E683-4434-B5C3-EB6A4589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C24801E-46DA-49B0-B75C-D8C73A16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B3F168B-9959-4165-8270-EF5BC6BE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7AE8231-0F5A-4C33-A97E-1FFD8610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22A0D2E-3AD3-49A5-9ACE-8245D2D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964915D-AA5F-4341-9533-A82489D2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9255204-D93B-4A80-910B-EABE8A37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4F506E8-883C-4244-9FB7-84DE6EE2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00FE597-D441-4103-915F-86BA4A89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04017F1-4665-40DA-BC1A-0766AA16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58C92E0-541F-415A-A2DA-A1A27CC8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127C193-E68F-47CE-A1FE-67F561D6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F964391-9BDE-4406-9B06-25C90178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7DC9044-0DD2-466C-9308-7E132978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7E98CF1-D69C-42B4-B23A-40A9D23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A6D636A-D041-4519-B696-CE0B845D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D89C38C-4A88-4421-9D47-317314D2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0680017-8086-45FA-BF87-E6460AEF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37DC8F01-0436-4D67-9362-6EFFD318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9197401-A157-417F-83BA-65883F19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EDAD687-A736-4D8E-9C55-85B94C04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8D790EC-3EBA-4655-A945-48A0553A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AE10CC7-C845-43F8-8DB9-09E55E04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2494DA92-C47E-478C-AAC3-980A7C4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D6A78AE-EBE1-4CD5-B8C9-42F59A95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D4B8A51E-3985-463F-AF45-6C678AC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CDDA281-EA42-44B6-A20E-8C50E700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901DA16-3A7E-4AAF-AFC3-3CDA2765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143AFC3-C096-4161-A048-85147A38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906C5AC-ADAC-496D-B82E-4665A1A8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C94FCCA-2D98-4C75-A36A-DEB1292A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B53C940A-FC0D-4E90-A66E-88439F96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CEC6CDD-CC38-4A15-8E15-6396C24B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52F8F6D6-A169-40AC-99DD-74F02ED5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F9FE80C-B906-4189-9003-7E11A87F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9F87C61B-9BD1-4100-9F1B-DBD73D8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56AAF28-7A69-4811-B283-A08FCC8C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A9925C41-2BB1-435B-9FFA-8DD5133F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9C64C8B-2629-4DE8-8ABD-3F4C4EA8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F1860C2-8B0F-4C21-AD75-F7C2D673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A686A90-E614-4DF5-80C5-E0E3E49C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6BB8B04-0C15-4D58-ABE3-BDF162B6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EF1F322-5E46-4829-B6F7-3A23520C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8F11D4A-D717-4445-A69F-19A046BC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E49F553-E437-4502-968A-6A52F6BF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3DF965F5-BCF0-435C-8EFD-23558633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27D1D55-3B41-4DC9-ABA0-9C0EDA8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531623FA-847F-43D8-B637-579CC99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1C4A45D-5855-484D-8F78-D0C3448D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9DC8FFF-BD38-438F-A891-63490FBD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64AD5EC-4340-4B4E-A9B9-66A35C18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3FB8628F-CB9F-4E59-A6E7-64A6FA40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07B52AA-330E-4F57-B49E-653A617F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26694F44-5366-4757-B5B2-3D5BC6C5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860F0E64-5A24-45B0-9C3B-E939A5AE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31E76F9-57D2-4602-BC9E-7E65BB35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DFA0C21-80D2-4B78-A55E-0AD3B350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69922CC-54DB-49C9-B3E9-F2AC52D5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B75BE7F-45E2-4838-AA05-5BD90569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FC7CD41-2F4D-468C-A993-27CFE14F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D7F5A9A-3BE2-4D97-B47D-91AD6216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7805E04-DB39-4B24-BAF5-B8F6B9EF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0F2B7A9-498D-4C81-A55F-16481C2A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5D3FC6D-C23F-40AE-BE07-95284CC6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0E736BF-A1FF-4DB3-8A71-64BD3D39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8AFCEF5-9082-4433-A958-AF98E220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1E7685F-D983-48BC-BF4A-44C09208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C11FCE2-9E49-41D0-8F01-4605AAB9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D30F8AC-4E64-424F-A9ED-B9FEC66B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D786AF9-DFA3-4029-BAB5-EE113E34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F94D1BC-CC17-4C45-B8B5-178A0EC8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46C2916-0973-476E-9B53-8928709B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8E1C574-BB9D-492A-9591-089E2F35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B4C03A2-76B0-4904-8D75-C8EB8B8C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929D947-308A-4F9E-A2B7-F42773CF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9F89CEB-2326-453B-848D-DBED1A79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8D443E4-AD79-4F82-91C5-637982C0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3B98DE6B-E528-46D9-AC7C-77B08D3F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C0CAF88-4EF6-4D2F-912E-09A223CD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3ACA41E2-BEFD-44E6-981B-3659E9DC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AAB034F-1904-424F-9E96-992E82B4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313EAFD0-9D99-43F5-957B-82A96C82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95E5DEE-DFFF-426B-A957-625FFE26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7F3DA3C7-6FE4-45A1-883D-AF96BC08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1E15E69-3BA9-4AC4-B9B3-A580B729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6E756F60-9D7E-404C-A390-B0A85EE9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9B19BBC-FB96-4CB7-9817-7816F86A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27BD7F1-5939-4EDA-BAAC-B0EA0232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5D2F93E-5765-422F-97BF-49BAC40C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6C776A2-7FE4-483D-9931-330B1FA0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D177513-7FAA-4E6D-A389-A4288BA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F1DBD885-468B-4166-B61B-937899B9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E52629C-44C0-43E3-B6DE-19B8A8B1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43260711-2752-4065-8B50-01774467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893E4DC-3BAD-4F62-8512-6EE87F5C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D802F9B-576C-4BA5-8F19-7428619D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0B698D7-04CE-4982-BB03-BA39242C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E854B56-8192-467C-A3F3-6436905F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0BFFE50-8AD5-4091-89CC-4423203F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4C2B34D-2340-4FBF-8AFD-3C18CD61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6D00F54-8F4D-453C-A04C-79868758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20B17CF7-AFBC-4DA6-9D90-C8AAC4D3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43C05C8-7125-4167-88A1-133A0D43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C1DC316-921F-499F-8178-4E592477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5817301-F761-4D4C-9EF0-2C861C56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590F902-9D22-4A88-A192-AAA6D1C3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8EC5A58-C322-4A3B-B200-9660498E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13B448B-8BCD-45B4-808D-A2E39312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4456442-454C-4898-9959-EACA993D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08227DE-4325-4521-9210-C4171FE9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E726175-0E2F-47F1-82D2-24A0E2C1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AC44876-9816-4AB1-B68F-15193823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C79E0DE-6A98-4127-9647-2CD012A0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14CF14F-BD03-46C7-9DD7-1236B386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6AF9C1B-740F-4D6C-9124-25A8E484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E199563-C03E-4FAB-8A19-C62A2895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E746978-3925-4DE4-A801-972BDB00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0E0FB0A-2106-4C7D-81B2-C66FB812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4D51F7C-1D47-4FE0-B3D6-7E924BD4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3E0A08B-B797-4FE8-AF66-1E303BD2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6F76CA1-2F2E-4FF3-977D-86F4EF79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4219A10-C598-4500-B166-939C4EE7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FB681CE-D080-4A5E-B0AF-63BFB399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5AE8BAD-0CFB-460B-8890-4947D6A4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46AEDB8-ED8A-4A32-A158-7ADC8E0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F780C6D-1FF5-429C-B916-BD6CAFB2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E6AF25D-4242-4B48-A633-404692AB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8ED6263-1791-451D-A943-05D18EE0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5E0B4DEB-5B85-4667-91C9-D759BB89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13DBE0F-EB1A-4FB7-923E-2D87198F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921A3E3-3C44-45AF-82FE-E01BC887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5DB4A29-6762-4FAF-A931-FE028253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CA6727E-37CC-4BD7-AB53-9CA28DC6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3173471-1EA2-47DB-90C8-75DD703F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BA59609-9BB6-46D1-AF6C-A0CCE88A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3833709-CF26-41AD-B065-E0EC05EE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D2F8043B-D4A9-4CF0-99DF-5496EF59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B2F3EEE-8C3F-4641-89A5-CA181334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8F3900E-A38B-482A-9735-808688A0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6088556-E6F9-4B64-B08A-3BB6971C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7385060-8D7C-4769-9679-67A9DAF6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3CB68EE-28FE-4A4E-9AF7-A5F2E54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2F6D3FAF-5008-4A25-A213-C62F976C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6C061C7-A55E-49A3-9C0C-B798DB84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2538816-CC6B-433D-ACD7-214A6E4D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987868A-7183-4230-BF50-859C008F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A4C7D8B5-2D37-4F17-92CE-56315E7E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244AC22-A734-447C-9D9B-AA92D5B9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C48C8F6-8D74-4364-91F5-8FF0C0BF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C29485A-4CA8-4C9B-B488-ADC250A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C7CAA95-14EA-44F5-920D-A7F90906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E0D1D03-7903-46B1-927D-B728A466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CEE8194-96B9-4AD5-A20E-53DE8B6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44E6F83A-21F1-4015-A45F-70C0F09A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3431773-94E6-4D86-9A37-0374365F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9D7B5982-B9F0-4AE6-9803-10EF229E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CF6F988-8815-44AF-8291-402D2D4F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DB97DF2F-A9AA-467B-8A50-A9E31364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8D4AA9B-E518-4497-8208-75A50F44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9B47016D-EAC8-4FE4-9F40-BB9045D5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299E5DB-EC86-49E8-B96A-E8D539AD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AEE0178-143B-4B97-B2BC-4125C5C2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28761BC-E85F-45C7-B586-BB24DF33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8FDF2D0E-23B0-4F9A-882D-43444014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6C5AE8D-FEC8-4867-BBE4-DD52887A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62B6079-3227-4340-B94E-408D8BF0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213FD7E-7D26-405E-8275-11681CD6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E409F8E-D252-486E-AE90-E6C6A228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FB39EF0-BFEB-4262-9C1B-36B77D4D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5A5C0EE-678E-44BA-84B0-CC222E3B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2B13088-E3CF-485B-9992-F806AB9C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A1D14CB-82B4-4CFB-A9E2-0E45BF3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4598A98-0669-4BCF-9F53-7AA64C4D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8407FE5-28AA-45B4-8EC2-75972EA0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67B3775-6C14-4A29-9155-B2C28A78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EC12C8F-DD0D-48DE-9766-8863F853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826B5A3-AB3D-4FE7-AD89-85C8F712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F7090C0-7734-4E75-8B1D-85CFB58D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178CD3A-6BD7-44F2-9984-78248096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F29CA61-D124-4E02-8301-87D83D29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1888925-AD5D-4047-BC92-0D713F51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B2B7197-ED8B-44AE-A67F-4F5AC82A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4196420F-3E49-4697-9533-B50BAD4D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ED679E2-E4E7-41CB-B80C-917756D6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19F80A4-172B-486A-A4B9-99A2E4C4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A89DD85-9EB3-4204-BBFB-A3326812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3E03908-3508-4753-A8CC-E410670D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C108AC5-D6C3-488E-8444-D5171C44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EAA334D-C143-4EE6-B1BE-A9E88DC1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5472106-35B6-4FDC-8820-38A2F50D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B556D53-5AF3-4180-989D-769AC4AD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9B6943C-FA98-472D-9534-B8B934A1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E85194B-9D34-4B70-B0D6-90D45985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3CC3D43-F43E-469B-88AB-6591B18A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6F9F8932-50D0-4AD0-AB4E-CAC6275E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9C43BAC-CB32-4CD1-836D-E50762B0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0FD9EDC3-EED1-4998-9E84-EFFF3BA2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40A1695-B0A6-443F-8EAE-2550AB15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35EEECE2-8268-4DBF-BE0C-F47350B7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4BE9C11-9598-4A87-8DE3-15C537AC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1D212C1-4948-4B63-8DFA-C75E9519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AC4A146-9072-4217-B30A-D679E399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2B6B5A9-9015-4849-8F75-BD227368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2B10098-2FB7-4478-8722-AC329309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708E4DD-3161-4FD7-BECB-DED20B3B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2F7447D7-774B-49B0-AAB1-EE4DE2F3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BE2723D-FE79-4938-8143-136274D5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13F7C9E-E6CB-4D95-B01A-FA71258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E717A29D-231F-4BA7-BBB6-404B1E3A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11F7180D-894B-4F80-87E6-7E09D9FA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C3720C1C-7739-4665-868D-E64827D0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04C7B72-A15D-4BA0-9636-F4D6191D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C5D1745-C3C6-4C38-B4CF-40A1CCB5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F018C384-1142-47D6-A705-521DC604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E466250-4BA7-4A00-991F-9B896585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EB77CD2B-2B36-4ECD-B98F-E6B97CCB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F2F9C05-4856-42D0-971D-09FCE930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05E0F22E-05D9-4216-AFCC-52276616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D2A0D3E1-BA82-420E-905E-BA569351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8A018ED3-8A71-4A75-8A12-677DA6FA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751C854-7815-44EB-ACD6-D13AF8AD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63A2342-F906-40D8-8F0D-6083E334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C7EC2D60-729B-45AC-8424-96543EB1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56C9452C-23A0-4DF0-9269-9453E8D1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A39E394-DFDE-4202-A6DA-EB0766E7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F8C2BCB-43E6-4EA1-AF92-21E59CAE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DDBA842E-81A5-486B-80CF-E81DF129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606C55C4-8DA8-4EED-8538-FF384DE2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B66E766-6F11-419C-A472-9A086D4F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49E647F1-F695-4957-BADB-C80AEA7B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FF4C6E7-C399-4FCB-A8C5-77B4F0A3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6AD3663D-47CF-4B7B-B296-B0A63CE7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82419C8-C2E5-4A1B-9A82-E71CA63F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C7E816F-7201-42CD-B843-715FB359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2C38445-2AAF-479A-A8D5-5B870F5E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52D294A-F35B-42E9-9463-FCC34FB3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380EFB8-144D-45FC-A5BF-635C60D4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F28ABC83-6543-4DFF-B5D9-8CC04D24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F1657CA-DD9D-4841-A7AE-7B27EE3B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19278A4-6B67-4C0F-A930-AB41D907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C7A0F62-14A7-47E3-841A-F3A24185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DFE8732-D008-45BC-B015-41E15F88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47A9F14-D81D-43F4-8E50-FED6B227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70C831E-B764-49A5-A2FA-88C1B8CD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9569C83-8B9A-4F6E-BBBC-C4466A33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31F5E24-326B-4455-A65D-2D89A1F1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E7D0A6F-1129-40D0-893B-E7E46A47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80EEF35-3B2B-432F-9EB9-69130C26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5AA86D0-57E0-466E-B8EE-C3554ABD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772CFBB-BE83-4096-8996-A9E9CE7A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0A5F79E-6060-45B8-8EEA-B5145379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2348CDD-89D0-4319-9F99-CC06B549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8565E69-F651-4AE2-AE55-A24B463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34FCAD8-A1D4-46B4-B797-D12947D3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8BFAE37-8378-4246-BA82-877BE01E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0289EE2-25C1-43C4-9ACB-A0269961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C6FE686-F37C-4088-9A6B-3D734017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1D0BDC6-FB68-425E-AA6A-9BF5C91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704AA23-EFFA-4D99-8522-58BEC72F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329CDE2-4F0B-43F5-8371-2522F3EC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C9C76B6-B63B-45DA-846A-79BC4325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E02A709-3C35-443E-B76C-3A16B62F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D24B2A7-62E9-4C14-9930-3B00E634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D147537-DD98-4361-9177-806501C3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30F567C-0983-44F4-A693-52E9B5EC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1CA68EF-BB84-49FA-BB8A-409690B2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2E741C9-8F67-46AE-9431-1D4D451D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18612E2-81FB-4DD4-98C5-41574542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F8D1EC5-A19A-4DEF-8046-212285EB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F1873936-A21A-43F9-A778-F3ADA377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9C5C980-B923-48FD-828E-8B440D91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B8E0283F-A266-4D5D-9AF5-03D3B3D7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162133A-E6E4-4D9E-95C3-6BCCFFBC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2E565C61-C0DC-42FE-BA97-22E92687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9FD7E68-F123-428C-87C8-969D1B3A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A11D56D-62E2-42F8-A696-5E5EC1E0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EA82673-04D7-4D6E-A72A-F7605177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FDBE1E57-85D7-4FBA-86D7-2A3DF7A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62FF0F7-59B0-4C92-A96F-5724B5D4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2D435B9-6B48-445D-8547-1536E20D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FD14F10-767F-49E4-8D66-D982F2F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23DA38C4-AFD8-477D-AF77-380BD880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C4F93DF-61D3-46C5-9011-2314E859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28F2251A-72A7-42FB-86D0-9202C9D1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8C8C743-C6F1-4919-9515-248A4627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DA593BB-F593-428A-8C37-3BACA5A5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A17C9D9-4FCA-41E7-A623-D163A8E0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015912B0-68E1-4D05-AEEE-D86F424E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0317B3DD-83C3-412A-B05B-DC6D9F0C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67B3B60-2250-417E-AE8C-66DE321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8ECF38B6-C300-415D-9F4B-26FCFB68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0731007-01B3-4B41-9FF6-D152DD36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98066DA-AC4B-4023-801D-00D43CF6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7D8D598E-AAC9-4FF7-A249-AB71EA2E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6EB78F8-51A1-45FA-8738-904A0212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C029B2B1-D929-4634-BC15-F9C8BB06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7818534-5744-4ABC-9DE1-67D541A6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F646175-DF2C-49A7-A0AC-07EE8406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62917E4-F26E-4E60-9B46-5F343AEB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07C186A-DAE1-41BF-AA54-08D18B0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3CA6667-1007-4547-8F52-7F006ED2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22DC344-927B-46B6-BBCB-14B0F097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E04F5BB-F833-49D0-93F9-39143B91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0D2F168-1370-4AD5-8979-9C3BD49F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41B992E-8721-43D6-9CC3-DBDF0DE1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B8C851F-69A9-494B-9AB5-9BC90BB7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E01CE8A-A770-4A93-8AE9-469239B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013E9F7-F19E-417E-8151-7EF262B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3C2B60C-7863-49EC-AA72-C648435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04DE374-CB7D-40CE-A1EA-CE5995E6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E2BAAD7-66B2-4F86-9313-A17616AA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B7D0AA2B-572D-4D65-8CDB-91A21EFC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59BED7C-0F79-4BA4-9CAB-636BDBD8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7210A0F-0654-479C-AE2F-71183841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F90C8F1-9253-46B0-AB90-29A9B5E0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DF8F4CB-E6AA-4B2D-A7E4-8E5F0C8D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65BAE41-D275-4492-A519-4FEA71E2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3E3CE1A-E482-495C-95DF-0183AB02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BB98187-F378-46AC-95F9-12C05914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C64A929-6CD2-48C5-9816-76AD4B93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696DE76-1920-4538-8EE2-A0CD025D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918AC07-2BBD-48BB-82ED-0CF68C3D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B56A898-0AC0-4630-A6AA-4780084B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D565FDB-55DD-4924-B4F7-DB5CAC18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64E5512-78DB-4807-9AC6-81E4FAD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B607889-87E5-4CB8-956A-359B1EFB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100D124-8481-416A-9969-DB2F36DA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6EF2219-4D52-4B7A-8FD6-57769630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6995E14-E1BB-4280-B8EE-B61619A7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7E3BBE9-58C2-4852-ADE1-32A3A073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73D2EB6-2557-4FCC-A9DD-A47427E5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1EC0C1D-A3A3-4A59-BC42-B76CE7EB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B5F884C-4FFF-4DD5-B032-EA3FF2ED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5ACE36C-B74C-4102-BFF8-8374274A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3CE5AB5-E662-4EC4-9743-45626BA3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5529FB6-B510-43CD-97FA-3D20E63D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78A5841E-FE9F-4533-B493-464F6BB5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91B31B9-5E1C-43E3-85E7-34EFDE06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24F6D36-0195-44E7-807D-4ED34676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387FCA0-4386-4163-A4D6-7CD00031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EEF91FB-A642-478C-98A4-E391091C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96BE731-B4C1-4C3C-8F5F-8A0B8C2E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330205DE-3EAA-4BAA-A077-F9B3B9F0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29A463B-0B1C-4430-84C5-8F666DCF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DB83CDC-84CD-42B1-B5FD-06B5CD88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1288BF4-751A-4109-BDD1-E2C7C5D2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A53D20B-1177-46B0-8797-9DA73AD4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BF5166D-714F-42F8-AF14-8F583965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F249534-6ACF-427C-A30A-90C08C25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77206777-B54F-45F7-818A-266B119A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BCB196C-BF0F-4EA6-A4F6-3D7390CB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9C68359-549B-45A0-88FC-0C7DC9AD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FEB6863-4ABA-422A-9D56-FC8AFEB5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F0E72517-9BB7-4256-A167-F104B33D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BBBB722-FEB0-46B7-981C-99564FDB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E2E8EE6-0C91-4C59-8B39-CEC6266A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26721C9-E50E-4934-888B-8D87A9A8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CE4A675A-EFCA-48A2-96A8-8488320B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85F1A94-6099-4434-B12A-D219582B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B82C883-F4DB-48D0-9451-F8D067B0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49845DA-113C-4D02-A8FA-217ECF2D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5B5A0EAA-DFB8-4939-ADF2-6A1AC4B3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E5D88A7-0FEE-4A36-B6C7-EE68F86D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17DFE66-0696-40F0-9C3E-DB1C2AB1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DF8BFE7-46B4-4299-BCA9-D69C217C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D207BE6-6833-4CD5-8F41-5685062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804198B-8B48-4C84-8784-1384CF00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806ECD5-F931-44DE-9734-732C9A5E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5EE59C0-2675-4FE6-BE48-B081C7C2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98C089F-7B6B-4BC5-92C1-886BABB2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1FADCD87-C8C0-4DC5-A407-F729654A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F2EBC85-9C5A-45E7-AD87-D9D06EAD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D20C9082-980E-45E4-8858-78833F67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9A6E1BC-B46C-4221-8F0C-CDD02D5D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004C202-6253-4941-9106-095A8478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38101E0-99D9-4C63-91C7-2558ADE0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AFC34DD-19E0-4228-B638-A45FB673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5A8DF2E-990E-409F-8623-CA42F092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69A8AFF-3571-4B4A-8695-67B67156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6161039-BD70-440B-B6CC-72E5D4F1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E4BBFFD-FE2F-4BE3-AB33-5E759AC7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8114C59-8B28-4DEC-933E-77AAE939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6F2628C1-3369-4093-8CE8-59601686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C7DF906-E198-4D53-A323-232B257A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AE21BB0-032E-428C-B2B5-2827CF8F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5A709F3-3A0E-4F8D-A04F-614FDC03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18DBD96-A177-4999-9BF0-D0BAA010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EB5C864-2E89-457D-9733-5FB1C4F1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71FD5AEB-9CBD-4975-BB1C-FFD8E2C4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E0833D0-C250-4EDF-B74D-4CE18F88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5EEF569-61B3-4117-B27C-EBC31160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49FE5C6-2873-43D2-96E5-9332F804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30E0999-99CB-4F84-AD00-F3E7F442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2569A9E-CB78-47BF-9306-A04A6D91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5AD8CE4-38E2-48F8-9D89-F786D204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04EA92D-226C-4D9F-AEBC-5B9C4118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3D9E4834-4DF1-4317-8507-677195D1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9518ACF-E409-4685-A50D-D289CE57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61BE207-091B-4845-AD16-01A95785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AF4BCFA-E94F-4B94-B31F-164E0B28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821B6B6-8FB8-41D5-AA4E-19444B8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4F062B5-BAC2-44CA-8420-5EA6220E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905E1B5-081C-4A3E-A4CD-52629F68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DA625C72-2904-4750-BEFE-82898FAD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06C0AD2-DD2C-4F7C-A2AB-19622010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1074CE0-6E84-4FF4-82ED-65CBE206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55C5E95-A55B-4D35-B66B-7AB8B334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FD1B9C5-6306-4AEA-AB55-047F075F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C80D3C4-C7A9-4203-BD24-B50EA431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8997E45-175B-458E-B67E-29B9B219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6926FF8-7FE3-44BC-AD08-37B16E9D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2639437-2ECD-4913-8792-FEA1E7E5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797EA24-A36B-420A-887F-B7AF6D6D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ECE50C9-824C-4902-BF6B-B97EC89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A96995C-892F-401C-BB41-32132419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1B8D94C1-4FE2-4F05-8BB4-99F2C165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11666F3-B0CE-40FD-9730-BE09F446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7997390-9DB8-4380-A44C-DFEBC0E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A4D786E-C15A-405E-BC54-11A8E941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353AA14-57F9-4C41-94F9-1056E645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D90F281-6466-41C1-9D37-5281FE6A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2C71D81-CC67-43AF-838A-303C3F43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6C52711-8198-4F7A-97CF-DFA29521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040BF1BC-2737-40BB-9544-0C7983F0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A4212858-E601-4984-9075-6B5F5699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C2B74C3-4347-4DCC-8A84-826491CD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2AC6374-9CD9-4E3A-ADD8-D26A180B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B3F91AAE-4F9A-496A-985B-ED9D657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B4A5B2B-69C7-48FB-9A48-7EAE1086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CE0F12F9-F8BF-4880-B246-B4744DEB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4868D24-230A-4555-9CC3-4E371BB1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4BF53EFB-C7A0-4F8A-8C06-3431264D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67C9677-FFB1-4B5E-B18E-6CC2D0BD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87427838-80CD-499A-BEFB-C78A2B24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A599EEB-2E7C-4EF0-960A-C06E24C8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D20C7350-1864-4B59-8CB1-1056E904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E5B3C96-49CF-4090-9BD4-FC32B66F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547CA39-B50F-4F11-AD04-7784BA80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8B9DDD8-4A99-4F66-9D6C-6568EA9B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E57A88A-3AA2-4AEF-9A36-0FE270EA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A3E6237-C199-47B2-AFCA-71D13EA3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B3709226-BEF5-4F52-B54E-13535B94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6DA33EB-4C72-450E-92F7-1840811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258BF045-04DD-4963-B180-16999BAD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A0F869A-00C2-4255-9807-5B475A11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BFAB5E3-C7BF-4DAD-BBC4-34F3D59D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F4A187F8-FB7A-4B33-A3FA-BCF26A5D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7A72581-FA39-408E-ACC6-6895F4F1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B32AB359-AAC0-4087-B234-91E54A92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39743BD-9865-4CDA-8861-3C82F0BE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FD2D33AD-7903-4675-BDA3-3B59D646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1C5CA07-ADB7-4FC3-8263-B307FFD0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62B47D6-0CC9-4D7B-ABE4-4032A58D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1D65CC7-C613-48BD-9266-7784C376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C582E0E-D599-4E20-89FC-96E5A316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D52043B-0632-4585-BD65-46721A6D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21736322-3190-430B-9FF4-5103BD90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9523EB6A-8980-46C1-80FC-CE1B721D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3902D00-A500-410C-B863-33D0511C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69D0E348-CE62-4434-8283-9AB58DCF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8EFDE76-B6B2-450F-ABB4-F36B27E9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7DFEE22-1BC8-4D6E-AAF1-83174FC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741490E9-AB72-4AAB-8E7E-75DA3246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F2DDB998-EF2E-4BF1-9F3F-1AF11BE6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36769C2-004E-40F7-8EDB-DD8197AA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1E64DEC-A857-4B4A-A504-E769FD08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35B51ED-EB35-48CD-A9D0-F70BF4EE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ADBD3F5-8CDC-4941-9365-D73B9EE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01547D1-261E-433D-8209-CFDFF32B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D7D3539-9BC4-4072-9808-8EF39D9D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99D8685-30AC-4DA0-827B-08B9C1AA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2A2B896-DBE8-45A0-A6C5-EA6CCD1B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1BC60C3-C13E-48A2-B192-04C57F26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54BD3591-1D50-4388-9CA5-BAD1A51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202BC99-B752-4C80-8194-1BFD570B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9827BE2-8E00-4004-B5C0-C4940213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F3C7F79-93E8-44A5-88DB-2EAAC713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E1D6B383-C357-4F89-AD4E-1E2D2754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18BA1D6-0260-4CED-9F96-A429AAB0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8A97C96F-D2AB-4B6A-92F6-8A66F810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317B891-8591-4293-8DDE-A70B1A84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E5D63A87-6ABF-4AF8-87DF-F275A9B1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922B2FA-CC7B-4ACB-B594-A7B038D2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14099BB-D68C-46F4-B104-D1F8D334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A42661B-1BFF-46FE-BA12-5E2205ED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4E978A3-69A0-467C-9D83-963F6E77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6EED7B0-F9CF-497D-A19E-5ACE2D54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D56B7ED2-D30A-4EFC-81CE-EB204D1A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89492A9-3670-44E6-B10C-AB403159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34C66F0-E667-4191-9238-01CEB407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BCEEE45-A11C-4BEB-A30A-55833D1F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635A5F8B-6540-4791-AC0F-1E00314A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8E3A89E-AF62-462F-8696-7C551923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EF742FC0-E020-4177-BFEF-B2E21DF2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BADC689-7F4D-41D8-BE7B-53B064C1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951FDAB-A8ED-4E41-A655-0970095C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1E5A11FF-4155-4981-843A-97A42358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1E1A8E6-0AA1-4D7A-86FE-CFFB8D42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761D1374-44EC-46CD-A72C-DCAC6804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04B98AA-FE96-4191-B56D-AFA3C488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7BAC462-6E0D-48AF-A05A-04EE1E7A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6E66922-551C-4BB1-BE12-D0AB1869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4425E741-B187-47B3-A674-365984A7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B5135BA-C2B1-453C-9613-2A7C9BC7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9BA09910-7170-427A-B3A7-48345E2B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FC4B865-CDF0-43AD-8414-44EC23E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9DAF6315-2FC5-4FD9-96EC-574B06C3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069F400-E848-48D2-9CED-A365C488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6C63E18-EE4E-45E4-BA90-439B0036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E4C964C-C1BD-4A43-930B-D772CD7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0162A16-60A0-49F6-B5D8-EB8267E7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9BE3A8D-A7DC-493D-A4AE-868DF942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DF5D659-A7BC-42E0-86E5-14291E5F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A33C411-9A76-4E10-977B-AD67EB1A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D85A1A3-EDFB-45E5-8BF8-FA83281F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8E5D64F3-EBBD-47C9-A712-79200462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5369B2E-4578-459B-8242-D5185501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2F0D755-6A30-4983-8DEE-22FC05ED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BD0F2E4-6AB9-4918-83C4-F180096F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26BB4FB-8A29-4735-A232-B786F626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74FFBEA-31CF-4BC4-BC55-E5BF29B5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09F615C-1992-4157-A687-58149EDC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7629855-7022-46E2-BA31-65F6B930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AE634F8-41B7-467C-9E42-28601D5A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A0A2205-913F-42DD-9F0E-8E5C12AE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0A2B314-0D10-4A83-AF43-CEC5A3C5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689EB5D-D213-4975-B874-D3DD3983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8E53F11-0909-4726-A8E8-731F7C04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059442C-374A-4DF3-AD3D-F0298C28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B84A075A-5F98-48CD-91EC-8E904951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63ECF6D-E808-46EB-BD5D-DA3BF2F0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F5CB029-EE05-48B8-B70F-16CFB079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0A6A7B2-9758-492F-8F8D-F03244E5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2D50678-AD9A-4CF0-A0C9-5AAFC051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3AA5B7C-DBA2-4AA3-86D1-DFCA9CBB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4A669C5-9501-4EA7-BDD2-DA5C0076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BB52C99-83DC-4141-B3C4-7D7548DA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F102557-0E62-46CC-8E77-EB416978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4D5D6A81-B971-455D-B60E-312CD64A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A8D057C-C1DB-4531-BE6C-B6349548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8C1389A-0D67-4D20-87C4-A4585570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D84FED45-30B9-4EA2-BAFF-EB1ABF2B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558ADFAF-20D2-4100-8050-2226DE6D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234E8F30-F2BC-4A83-9D69-74CBA0C5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780F5561-AEDD-4C8D-A66C-05534F90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793EDC8-B6A2-4E06-82D7-4A8BB466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B59A729-7F82-406F-A484-AFF04FAE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6D1E1974-3B1D-4770-B9BA-92DE5DE3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6C9047C-99D6-4C6E-A294-A2F69597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5818920-79EB-4F02-9B27-DB542571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12BD482-69BE-41BD-BE69-D5BE8C49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546C671-AED0-429A-93FD-C18DA908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E07B0766-C37D-4743-9F23-E02E054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34DF398A-B99F-44B9-B785-EA29A4B0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04D6CF11-0046-4565-8208-619C159A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889784C0-E39E-495F-ACD7-3CEF96DD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FCC9F6D-D273-4C5B-B617-B129B8D9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5CCDB6D-8E08-4E7B-9C41-D5AB1886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5950FF4C-F2E6-4868-8677-64BAC49A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C4CEE5B7-883B-48AD-8E86-59E55685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7B3BB8F8-0185-4E63-9971-18B40E84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6704B9E-0236-4722-B821-FF59E88F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DF79EC3F-FB2F-404F-9CB6-A4FDCF8C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40661F5-F235-4D04-AD29-A45633B8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E7BCA27-C715-4EC2-AC6D-CA8D8F07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8164C19-C8B8-40F8-B9B9-A92544C8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E1484CA8-CE58-4D24-A1D5-8A992686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5B1B076-B638-4B25-B6F2-A09913B5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14D591BF-E13C-43AD-9813-0DE7A3BB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C5A5772-6209-4905-8C2E-D9514ECD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C5B3C991-89F1-49D0-9014-2095A921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1F2B88D6-46BD-49B6-9B9C-17A7F7F7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91ECF2D0-3BE0-40FF-ACF0-BB22EA79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BCB182B-E1D7-477A-88C8-9BB62038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FA039C83-5BA6-43DD-B5BF-A7FAF1F8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8104C60-2CDF-455D-8E9C-919DD8BD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8861623C-C0AE-49F1-B804-2D0D4C3A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C7755C76-4D16-408F-A777-9E701530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813CC87D-5CFA-4957-A5E1-E18F4459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6103C55-8443-4E60-85B4-30002431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D1F5B2E5-2EF3-40B5-B545-4553BD4C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1E02AA72-D88E-4050-8049-26B45A11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C35E1ED5-DE48-4439-B857-7E6F9880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C584401-5D9B-4BA9-8220-6907336D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F5F0F33-7B05-4F0A-9033-1928E5EA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BBCF90D-EA18-40D2-A10A-FBF62271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BB31CC4-4D28-4088-9D3A-2B1ECD68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268E54C-E444-420E-8164-43D220E4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A257C88-1F88-487B-9399-47D4CB63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2E6ADF8-70EE-4546-84DE-CE8490FA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45DB743-9AF5-4825-9D01-6BD6C528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B799AAC7-5EA1-4624-A8A6-2A158EF8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59D63B3-7A9D-4C11-8FDB-6D924415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192A5234-3A49-420C-A6FD-139842BF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2F07841-54D8-43ED-9229-92BF6FBE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278C7CA7-B032-4D13-8D51-FDE2631C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5EC3671-66EE-474E-AC47-711991F2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4963B792-CB5B-403E-8224-B23EE08D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6B9106E-21FD-4421-8D40-044ABAEF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738D3F8-39FD-476A-A5F1-E91C2456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49F2ABC-04C1-4A10-B25F-BE9AF610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A258499-289E-4B2A-A3D7-5ED0428D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EB9D1E1-DB91-46BF-B304-DAC7EF40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B5061482-8D8A-42E4-B174-BFD2CF08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35EF874-910B-4B11-89A3-C968D9F2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7375B993-4F7F-44CB-ABBC-A6A815CE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586E8A1-DCC2-4616-BDD4-F22A9124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D4D8C51F-9D97-42C0-A173-5B27784B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CC1BAE1-5DA9-4129-A56A-C1091CF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ADE8692-E4C3-4F78-BE43-0EDE88E2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EA1E693-F38E-44E6-8520-3A8167B0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58FA73A3-4D03-472A-9B9C-2C94336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569AB20-68D9-4EAB-817F-FE351C2E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55EB88BE-9730-4AF0-8063-B198B5A3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4A0BE50-FD2B-4DA2-A1FB-BD77CF86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828D87F0-824F-42C7-B7A1-0D4B1460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FCEA22C-DDBA-482D-AEB7-3A09C1D6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71CBC5B6-D927-4681-A4D0-F2A319FE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6A0E1A5-DA39-4A38-8CF0-312D7CAD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A60B949E-D487-4291-AB67-CCD63289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D15A6FF-B6CD-4839-8F20-6AEAFCA1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70FEFCC9-2652-44D9-8404-BC4A531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983B6D5-0145-4842-ACA2-3622E141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8E7225E-6539-4FEF-99FE-AE850FBB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A738625-7D30-4616-8C3E-F43E90C4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D156390F-6DE7-4DC5-93FC-595FD5E1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4E05185-4F6A-474E-B5CB-7DF3723E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F3AB511F-A50E-4E2A-9206-612AEFE3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23A969D3-CD74-477F-B66F-84AED6CC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F1E535DA-14F7-463D-A47D-FAFF39D3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6E7E990-CBE9-479E-A67A-BC4AE9EC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A27F18C2-BAAF-4FAA-931A-7FECBCC2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1408462-6D6C-4BF2-AC45-516867EB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D6422EB0-1549-41D2-ACA3-B35B4E68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B03E19D-0FCA-4397-850A-6DFED47D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51872A33-98CE-4611-95C0-66E253CD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7B4BF994-1063-4F8F-8E35-36B3E0C2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44EB914-8BA0-49D2-9752-77FE4E45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634A196-D967-4F5E-8376-44C05CF7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95A6BD4-DC6B-4112-856A-5CEDD11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E68569C-17EC-4BAF-A8C8-FC6D96F2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D840EEE-88E7-49C4-8AD3-C69065E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C1BFE463-0E7F-422F-95D6-F32B86F7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3F420F3-22AC-436A-A235-867964A1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73A0BC75-9342-4446-BEA8-B2FF68B3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E14EF51-A42B-45A6-9AD7-9A173C1C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458B881-2E73-4C1C-8161-BC142E1B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6836ABB-3713-4E8B-93EB-33E054C0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D4CB81C-2B6B-40CF-87E6-8FA5C47F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8301CF6-E7A0-4276-8635-81AD3EBB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918F83D1-AF94-44EE-BDE4-E75493CA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82AFB576-27E2-4EB1-9235-3E2D402A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7A1CA2F-C515-4E60-9FE3-C048F347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B7F2DE9-45C4-486A-A7FD-0DCB2EE4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3BF3186-7079-4A7D-9096-7A5A930B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7FBD1C69-E2A5-44D0-8A55-DB8B0B49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7C45629-B0EE-41AF-9B39-C999261F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809EC167-D90A-4CAE-9743-6A5E4702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EE683B4-C666-452B-98B8-C3DB080D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8A4FDB8-CD2E-45E7-9B23-553FF48E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B19854D-1CC1-4C18-8B73-2D868114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655201C-3FFB-4E08-837F-E5495AE5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0134A98-53C8-4C80-99F1-FFB9A31F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F0FFC0C-E1DC-45E7-A94B-4FC71C8B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C7A7453-2292-48A2-ACDA-E9DCF975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1A53BC2-805A-4EA4-AA51-4A0361FF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DA07021-7214-4810-883A-26C5E34F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C3C0404-E59F-46AD-A409-332261FC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5395155-00D0-46CB-8004-E880359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AE2029E-DF30-4B1D-8392-7CD64A33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01B6-B9D0-4BF0-91F3-051BA680CEF5}">
  <dimension ref="A1:P61"/>
  <sheetViews>
    <sheetView showGridLines="0" tabSelected="1" workbookViewId="0">
      <selection activeCell="Q21" sqref="Q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359.21899999999999</v>
      </c>
      <c r="C6" s="26">
        <v>359.18400000000003</v>
      </c>
      <c r="D6" s="25">
        <v>247.23099999999999</v>
      </c>
      <c r="E6" s="26">
        <v>247.101</v>
      </c>
      <c r="F6" s="25">
        <v>226.20500000000001</v>
      </c>
      <c r="G6" s="26">
        <v>226.18799999999999</v>
      </c>
      <c r="H6" s="25">
        <v>259.52499999999998</v>
      </c>
      <c r="I6" s="26">
        <v>259.48200000000003</v>
      </c>
      <c r="J6" s="25">
        <f t="shared" ref="J6:K19" si="0">+((H6*100/F6)-100)</f>
        <v>14.730001547269055</v>
      </c>
      <c r="K6" s="26">
        <f t="shared" si="0"/>
        <v>14.719613772613954</v>
      </c>
      <c r="L6" s="25">
        <f t="shared" ref="L6:M19" si="1">+((H6*100/B6)-100)</f>
        <v>-27.752986339809425</v>
      </c>
      <c r="M6" s="27">
        <f t="shared" si="1"/>
        <v>-27.757917947347309</v>
      </c>
      <c r="N6" s="28"/>
      <c r="O6" s="29"/>
      <c r="P6" s="29"/>
    </row>
    <row r="7" spans="1:16" s="30" customFormat="1" x14ac:dyDescent="0.25">
      <c r="A7" s="31" t="s">
        <v>12</v>
      </c>
      <c r="B7" s="32">
        <v>378.67700000000002</v>
      </c>
      <c r="C7" s="33">
        <v>378.67700000000002</v>
      </c>
      <c r="D7" s="34">
        <v>234.39599999999999</v>
      </c>
      <c r="E7" s="35">
        <v>234.39599999999999</v>
      </c>
      <c r="F7" s="34">
        <v>229.08600000000001</v>
      </c>
      <c r="G7" s="35">
        <v>229.08600000000001</v>
      </c>
      <c r="H7" s="34">
        <v>227.46</v>
      </c>
      <c r="I7" s="35">
        <v>227.46</v>
      </c>
      <c r="J7" s="32">
        <f>+((H7*100/F7)-100)</f>
        <v>-0.70977711427150325</v>
      </c>
      <c r="K7" s="33">
        <f>+((I7*100/G7)-100)</f>
        <v>-0.70977711427150325</v>
      </c>
      <c r="L7" s="32">
        <f>+((H7*100/B7)-100)</f>
        <v>-39.932977181080446</v>
      </c>
      <c r="M7" s="36">
        <f>+((I7*100/C7)-100)</f>
        <v>-39.932977181080446</v>
      </c>
      <c r="N7" s="28"/>
      <c r="O7" s="29"/>
      <c r="P7" s="29"/>
    </row>
    <row r="8" spans="1:16" x14ac:dyDescent="0.25">
      <c r="A8" s="37" t="s">
        <v>13</v>
      </c>
      <c r="B8" s="32">
        <v>368.81</v>
      </c>
      <c r="C8" s="33">
        <v>368.78699999999998</v>
      </c>
      <c r="D8" s="34">
        <v>240.77099999999999</v>
      </c>
      <c r="E8" s="35">
        <v>240.49700000000001</v>
      </c>
      <c r="F8" s="34">
        <v>218.49700000000001</v>
      </c>
      <c r="G8" s="35">
        <v>218.49199999999999</v>
      </c>
      <c r="H8" s="34">
        <v>223.56399999999999</v>
      </c>
      <c r="I8" s="35">
        <v>223.56399999999999</v>
      </c>
      <c r="J8" s="32">
        <f t="shared" si="0"/>
        <v>2.3190249751712741</v>
      </c>
      <c r="K8" s="33">
        <f t="shared" si="0"/>
        <v>2.3213664573531219</v>
      </c>
      <c r="L8" s="32">
        <f t="shared" si="1"/>
        <v>-39.382337789105506</v>
      </c>
      <c r="M8" s="36">
        <f t="shared" si="1"/>
        <v>-39.378557270185773</v>
      </c>
    </row>
    <row r="9" spans="1:16" x14ac:dyDescent="0.25">
      <c r="A9" s="38" t="s">
        <v>14</v>
      </c>
      <c r="B9" s="32">
        <v>376.572</v>
      </c>
      <c r="C9" s="33">
        <v>376.46100000000001</v>
      </c>
      <c r="D9" s="34">
        <v>257.49299999999999</v>
      </c>
      <c r="E9" s="35">
        <v>257.40499999999997</v>
      </c>
      <c r="F9" s="34">
        <v>228.02199999999999</v>
      </c>
      <c r="G9" s="35">
        <v>228.00899999999999</v>
      </c>
      <c r="H9" s="34">
        <v>269.44299999999998</v>
      </c>
      <c r="I9" s="35">
        <v>269.40899999999999</v>
      </c>
      <c r="J9" s="39">
        <f t="shared" si="0"/>
        <v>18.165352465990125</v>
      </c>
      <c r="K9" s="40">
        <f t="shared" si="0"/>
        <v>18.157178006131332</v>
      </c>
      <c r="L9" s="39">
        <f t="shared" si="1"/>
        <v>-28.448477316422895</v>
      </c>
      <c r="M9" s="41">
        <f t="shared" si="1"/>
        <v>-28.436411739861512</v>
      </c>
    </row>
    <row r="10" spans="1:16" x14ac:dyDescent="0.25">
      <c r="A10" s="38" t="s">
        <v>15</v>
      </c>
      <c r="B10" s="32">
        <v>361.63099999999997</v>
      </c>
      <c r="C10" s="33">
        <v>361.63099999999997</v>
      </c>
      <c r="D10" s="34">
        <v>196.821</v>
      </c>
      <c r="E10" s="35">
        <v>196.483</v>
      </c>
      <c r="F10" s="34">
        <v>194.26</v>
      </c>
      <c r="G10" s="35">
        <v>193.977</v>
      </c>
      <c r="H10" s="34">
        <v>200.22300000000001</v>
      </c>
      <c r="I10" s="35">
        <v>200.125</v>
      </c>
      <c r="J10" s="39">
        <f>+((H10*100/F10)-100)</f>
        <v>3.0695974467209055</v>
      </c>
      <c r="K10" s="40">
        <f t="shared" si="0"/>
        <v>3.1694479242384404</v>
      </c>
      <c r="L10" s="39">
        <f>+((H10*100/B10)-100)</f>
        <v>-44.633341721257288</v>
      </c>
      <c r="M10" s="41">
        <f>+((I10*100/C10)-100)</f>
        <v>-44.660441167930841</v>
      </c>
    </row>
    <row r="11" spans="1:16" x14ac:dyDescent="0.25">
      <c r="A11" s="38" t="s">
        <v>16</v>
      </c>
      <c r="B11" s="32">
        <v>331.06299999999999</v>
      </c>
      <c r="C11" s="33">
        <v>331.01</v>
      </c>
      <c r="D11" s="32">
        <v>199.94499999999999</v>
      </c>
      <c r="E11" s="33">
        <v>199.68700000000001</v>
      </c>
      <c r="F11" s="32">
        <v>195.316</v>
      </c>
      <c r="G11" s="33">
        <v>195.303</v>
      </c>
      <c r="H11" s="32">
        <v>193.73500000000001</v>
      </c>
      <c r="I11" s="33">
        <v>193.584</v>
      </c>
      <c r="J11" s="39">
        <f t="shared" si="0"/>
        <v>-0.8094574945216948</v>
      </c>
      <c r="K11" s="40">
        <f t="shared" si="0"/>
        <v>-0.88017081150826471</v>
      </c>
      <c r="L11" s="39">
        <f t="shared" si="1"/>
        <v>-41.480926591011375</v>
      </c>
      <c r="M11" s="41">
        <f t="shared" si="1"/>
        <v>-41.517174707712755</v>
      </c>
    </row>
    <row r="12" spans="1:16" s="30" customFormat="1" x14ac:dyDescent="0.25">
      <c r="A12" s="42" t="s">
        <v>17</v>
      </c>
      <c r="B12" s="43">
        <v>335.517</v>
      </c>
      <c r="C12" s="44">
        <v>335.517</v>
      </c>
      <c r="D12" s="43" t="s">
        <v>18</v>
      </c>
      <c r="E12" s="44" t="s">
        <v>18</v>
      </c>
      <c r="F12" s="43" t="s">
        <v>18</v>
      </c>
      <c r="G12" s="44" t="s">
        <v>18</v>
      </c>
      <c r="H12" s="43">
        <v>138.25200000000001</v>
      </c>
      <c r="I12" s="44">
        <v>137.82</v>
      </c>
      <c r="J12" s="45" t="s">
        <v>19</v>
      </c>
      <c r="K12" s="46" t="s">
        <v>19</v>
      </c>
      <c r="L12" s="45">
        <f>+((H12*100/B12)-100)</f>
        <v>-58.794338289863106</v>
      </c>
      <c r="M12" s="47">
        <f t="shared" si="1"/>
        <v>-58.923094805926375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18</v>
      </c>
      <c r="E14" s="54" t="s">
        <v>18</v>
      </c>
      <c r="F14" s="53" t="s">
        <v>19</v>
      </c>
      <c r="G14" s="54" t="s">
        <v>19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325.37299999999999</v>
      </c>
      <c r="C15" s="44">
        <v>325.23399999999998</v>
      </c>
      <c r="D15" s="57">
        <v>222.684</v>
      </c>
      <c r="E15" s="58">
        <v>223.089</v>
      </c>
      <c r="F15" s="57">
        <v>230.78200000000001</v>
      </c>
      <c r="G15" s="58">
        <v>230.21799999999999</v>
      </c>
      <c r="H15" s="57">
        <v>224.98</v>
      </c>
      <c r="I15" s="58">
        <v>224.68199999999999</v>
      </c>
      <c r="J15" s="45">
        <f t="shared" ref="J15:K27" si="2">+((H15*100/F15)-100)</f>
        <v>-2.5140608886308371</v>
      </c>
      <c r="K15" s="46">
        <f t="shared" si="0"/>
        <v>-2.4046773058579305</v>
      </c>
      <c r="L15" s="45">
        <f t="shared" ref="L15:M27" si="3">+((H15*100/B15)-100)</f>
        <v>-30.854742095994439</v>
      </c>
      <c r="M15" s="47">
        <f t="shared" si="1"/>
        <v>-30.916816814970147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>
        <v>186.57499999999999</v>
      </c>
      <c r="E16" s="61">
        <v>186.57499999999999</v>
      </c>
      <c r="F16" s="60">
        <v>172.18299999999999</v>
      </c>
      <c r="G16" s="61">
        <v>170.32599999999999</v>
      </c>
      <c r="H16" s="60" t="s">
        <v>19</v>
      </c>
      <c r="I16" s="61" t="s">
        <v>19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311.62299999999999</v>
      </c>
      <c r="C17" s="33">
        <v>311.31099999999998</v>
      </c>
      <c r="D17" s="34">
        <v>189.678</v>
      </c>
      <c r="E17" s="35">
        <v>188.65700000000001</v>
      </c>
      <c r="F17" s="34">
        <v>173.10599999999999</v>
      </c>
      <c r="G17" s="35">
        <v>173.10599999999999</v>
      </c>
      <c r="H17" s="34">
        <v>186.84</v>
      </c>
      <c r="I17" s="35">
        <v>186.648</v>
      </c>
      <c r="J17" s="63">
        <f t="shared" si="2"/>
        <v>7.9338671103254654</v>
      </c>
      <c r="K17" s="64">
        <f t="shared" si="0"/>
        <v>7.8229524106616708</v>
      </c>
      <c r="L17" s="63">
        <f t="shared" si="3"/>
        <v>-40.042936496985135</v>
      </c>
      <c r="M17" s="65">
        <f t="shared" si="1"/>
        <v>-40.044521395003706</v>
      </c>
    </row>
    <row r="18" spans="1:16" x14ac:dyDescent="0.25">
      <c r="A18" s="52" t="s">
        <v>21</v>
      </c>
      <c r="B18" s="34" t="s">
        <v>18</v>
      </c>
      <c r="C18" s="35" t="s">
        <v>18</v>
      </c>
      <c r="D18" s="53">
        <v>254.535</v>
      </c>
      <c r="E18" s="54">
        <v>255.81</v>
      </c>
      <c r="F18" s="53">
        <v>237.066</v>
      </c>
      <c r="G18" s="54">
        <v>236.501</v>
      </c>
      <c r="H18" s="53">
        <v>236.88800000000001</v>
      </c>
      <c r="I18" s="54">
        <v>236.55699999999999</v>
      </c>
      <c r="J18" s="66">
        <f t="shared" si="2"/>
        <v>-7.5084575603426629E-2</v>
      </c>
      <c r="K18" s="67">
        <f t="shared" si="0"/>
        <v>2.3678546813741264E-2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 t="s">
        <v>18</v>
      </c>
      <c r="C19" s="70" t="s">
        <v>18</v>
      </c>
      <c r="D19" s="34" t="s">
        <v>18</v>
      </c>
      <c r="E19" s="35" t="s">
        <v>18</v>
      </c>
      <c r="F19" s="34" t="s">
        <v>18</v>
      </c>
      <c r="G19" s="35" t="s">
        <v>18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19</v>
      </c>
      <c r="E20" s="35" t="s">
        <v>19</v>
      </c>
      <c r="F20" s="34" t="s">
        <v>18</v>
      </c>
      <c r="G20" s="35" t="s">
        <v>18</v>
      </c>
      <c r="H20" s="34">
        <v>504.85199999999998</v>
      </c>
      <c r="I20" s="35">
        <v>504.38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287.76400000000001</v>
      </c>
      <c r="C21" s="33">
        <v>287.23399999999998</v>
      </c>
      <c r="D21" s="34">
        <v>227.64699999999999</v>
      </c>
      <c r="E21" s="35">
        <v>227.56899999999999</v>
      </c>
      <c r="F21" s="34">
        <v>205.755</v>
      </c>
      <c r="G21" s="35">
        <v>205.29599999999999</v>
      </c>
      <c r="H21" s="34">
        <v>165.49600000000001</v>
      </c>
      <c r="I21" s="35">
        <v>165.49600000000001</v>
      </c>
      <c r="J21" s="63">
        <f t="shared" si="2"/>
        <v>-19.566474690772992</v>
      </c>
      <c r="K21" s="64">
        <f t="shared" si="2"/>
        <v>-19.386641727067243</v>
      </c>
      <c r="L21" s="63">
        <f t="shared" si="3"/>
        <v>-42.488984028578969</v>
      </c>
      <c r="M21" s="65">
        <f t="shared" si="3"/>
        <v>-42.382865538202289</v>
      </c>
    </row>
    <row r="22" spans="1:16" x14ac:dyDescent="0.25">
      <c r="A22" s="38" t="s">
        <v>25</v>
      </c>
      <c r="B22" s="32">
        <v>325.815</v>
      </c>
      <c r="C22" s="33">
        <v>325.815</v>
      </c>
      <c r="D22" s="34" t="s">
        <v>18</v>
      </c>
      <c r="E22" s="35" t="s">
        <v>18</v>
      </c>
      <c r="F22" s="34">
        <v>235.94200000000001</v>
      </c>
      <c r="G22" s="35">
        <v>235.94200000000001</v>
      </c>
      <c r="H22" s="34">
        <v>220.05</v>
      </c>
      <c r="I22" s="35">
        <v>220.05</v>
      </c>
      <c r="J22" s="63">
        <f t="shared" si="2"/>
        <v>-6.7355536530164244</v>
      </c>
      <c r="K22" s="64">
        <f t="shared" si="2"/>
        <v>-6.7355536530164244</v>
      </c>
      <c r="L22" s="63">
        <f t="shared" si="3"/>
        <v>-32.461673035311449</v>
      </c>
      <c r="M22" s="65">
        <f t="shared" si="3"/>
        <v>-32.461673035311449</v>
      </c>
    </row>
    <row r="23" spans="1:16" x14ac:dyDescent="0.25">
      <c r="A23" s="59" t="s">
        <v>26</v>
      </c>
      <c r="B23" s="69" t="s">
        <v>18</v>
      </c>
      <c r="C23" s="70" t="s">
        <v>18</v>
      </c>
      <c r="D23" s="69">
        <v>222.31700000000001</v>
      </c>
      <c r="E23" s="70">
        <v>219.65600000000001</v>
      </c>
      <c r="F23" s="69" t="s">
        <v>18</v>
      </c>
      <c r="G23" s="70" t="s">
        <v>18</v>
      </c>
      <c r="H23" s="69">
        <v>238.90700000000001</v>
      </c>
      <c r="I23" s="70">
        <v>238.57599999999999</v>
      </c>
      <c r="J23" s="71" t="s">
        <v>19</v>
      </c>
      <c r="K23" s="72" t="s">
        <v>19</v>
      </c>
      <c r="L23" s="71" t="s">
        <v>19</v>
      </c>
      <c r="M23" s="73" t="s">
        <v>19</v>
      </c>
    </row>
    <row r="24" spans="1:16" x14ac:dyDescent="0.25">
      <c r="A24" s="74" t="s">
        <v>27</v>
      </c>
      <c r="B24" s="34" t="s">
        <v>19</v>
      </c>
      <c r="C24" s="35" t="s">
        <v>19</v>
      </c>
      <c r="D24" s="75">
        <v>239.17599999999999</v>
      </c>
      <c r="E24" s="76">
        <v>238.565</v>
      </c>
      <c r="F24" s="75">
        <v>269.84399999999999</v>
      </c>
      <c r="G24" s="76">
        <v>269.84399999999999</v>
      </c>
      <c r="H24" s="75" t="s">
        <v>18</v>
      </c>
      <c r="I24" s="76" t="s">
        <v>18</v>
      </c>
      <c r="J24" s="55" t="s">
        <v>19</v>
      </c>
      <c r="K24" s="77" t="s">
        <v>19</v>
      </c>
      <c r="L24" s="55" t="s">
        <v>19</v>
      </c>
      <c r="M24" s="56" t="s">
        <v>19</v>
      </c>
    </row>
    <row r="25" spans="1:16" x14ac:dyDescent="0.25">
      <c r="A25" s="78" t="s">
        <v>28</v>
      </c>
      <c r="B25" s="79" t="s">
        <v>18</v>
      </c>
      <c r="C25" s="80" t="s">
        <v>18</v>
      </c>
      <c r="D25" s="79">
        <v>547.77700000000004</v>
      </c>
      <c r="E25" s="80">
        <v>547.65899999999999</v>
      </c>
      <c r="F25" s="79">
        <v>393.70600000000002</v>
      </c>
      <c r="G25" s="80">
        <v>393.62200000000001</v>
      </c>
      <c r="H25" s="79">
        <v>402.00200000000001</v>
      </c>
      <c r="I25" s="80">
        <v>402.00200000000001</v>
      </c>
      <c r="J25" s="81">
        <f t="shared" si="2"/>
        <v>2.1071561012532243</v>
      </c>
      <c r="K25" s="82">
        <f t="shared" si="2"/>
        <v>2.1289460446824648</v>
      </c>
      <c r="L25" s="81" t="s">
        <v>19</v>
      </c>
      <c r="M25" s="83" t="s">
        <v>19</v>
      </c>
    </row>
    <row r="26" spans="1:16" x14ac:dyDescent="0.25">
      <c r="A26" s="38" t="s">
        <v>29</v>
      </c>
      <c r="B26" s="32" t="s">
        <v>18</v>
      </c>
      <c r="C26" s="33" t="s">
        <v>18</v>
      </c>
      <c r="D26" s="39" t="s">
        <v>19</v>
      </c>
      <c r="E26" s="40" t="s">
        <v>19</v>
      </c>
      <c r="F26" s="39" t="s">
        <v>18</v>
      </c>
      <c r="G26" s="40" t="s">
        <v>18</v>
      </c>
      <c r="H26" s="39" t="s">
        <v>19</v>
      </c>
      <c r="I26" s="40" t="s">
        <v>19</v>
      </c>
      <c r="J26" s="63" t="s">
        <v>19</v>
      </c>
      <c r="K26" s="64" t="s">
        <v>19</v>
      </c>
      <c r="L26" s="63" t="s">
        <v>19</v>
      </c>
      <c r="M26" s="65" t="s">
        <v>19</v>
      </c>
      <c r="O26" s="84"/>
      <c r="P26" s="84"/>
    </row>
    <row r="27" spans="1:16" ht="2.25" customHeight="1" x14ac:dyDescent="0.25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1"/>
      <c r="O27" s="84"/>
      <c r="P27" s="84"/>
    </row>
    <row r="28" spans="1:16" x14ac:dyDescent="0.25">
      <c r="A28" s="87" t="s">
        <v>30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"/>
      <c r="O28" s="84"/>
      <c r="P28" s="84"/>
    </row>
    <row r="29" spans="1:16" s="1" customFormat="1" x14ac:dyDescent="0.25">
      <c r="A29" s="89" t="s">
        <v>31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6" s="1" customFormat="1" x14ac:dyDescent="0.25">
      <c r="A30" s="90" t="s">
        <v>32</v>
      </c>
      <c r="B30" s="90"/>
      <c r="C30" s="90"/>
      <c r="D30" s="90"/>
      <c r="E30" s="90"/>
      <c r="F30" s="90"/>
      <c r="G30" s="91"/>
      <c r="H30" s="90"/>
    </row>
    <row r="31" spans="1:16" s="1" customFormat="1" x14ac:dyDescent="0.25">
      <c r="A31" s="92" t="s">
        <v>33</v>
      </c>
      <c r="B31" s="92"/>
      <c r="C31" s="92"/>
      <c r="D31" s="92"/>
      <c r="E31" s="92"/>
      <c r="F31" s="93"/>
      <c r="G31" s="93"/>
      <c r="H31" s="93"/>
      <c r="I31" s="93"/>
      <c r="K31" s="94"/>
      <c r="L31" s="94"/>
      <c r="M31" s="94"/>
    </row>
    <row r="32" spans="1:16" s="1" customFormat="1" x14ac:dyDescent="0.25">
      <c r="A32" s="92" t="s">
        <v>34</v>
      </c>
      <c r="B32" s="92"/>
      <c r="C32" s="92"/>
      <c r="D32" s="92"/>
      <c r="E32" s="92"/>
      <c r="F32" s="91"/>
      <c r="J32" s="90"/>
      <c r="K32" s="94"/>
      <c r="L32" s="94"/>
      <c r="M32" s="94"/>
    </row>
    <row r="33" spans="1:14" s="1" customFormat="1" ht="15" customHeight="1" x14ac:dyDescent="0.25">
      <c r="A33" s="95" t="s">
        <v>35</v>
      </c>
      <c r="B33" s="96"/>
      <c r="C33" s="96"/>
      <c r="D33" s="96"/>
      <c r="E33" s="96"/>
      <c r="F33" s="96"/>
      <c r="G33" s="96"/>
      <c r="H33" s="96"/>
      <c r="I33" s="96"/>
      <c r="J33" s="97"/>
    </row>
    <row r="34" spans="1:14" s="1" customFormat="1" x14ac:dyDescent="0.25">
      <c r="I34" s="90"/>
      <c r="J34" s="90" t="s">
        <v>36</v>
      </c>
    </row>
    <row r="35" spans="1:14" s="1" customFormat="1" x14ac:dyDescent="0.25">
      <c r="J35" s="98"/>
      <c r="K35" s="99"/>
      <c r="L35" s="99"/>
      <c r="M35" s="99"/>
      <c r="N35" s="100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4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22_24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2023-06-21T10:18:56Z</dcterms:created>
  <dcterms:modified xsi:type="dcterms:W3CDTF">2023-06-21T10:48:16Z</dcterms:modified>
</cp:coreProperties>
</file>