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birzelis\"/>
    </mc:Choice>
  </mc:AlternateContent>
  <xr:revisionPtr revIDLastSave="0" documentId="8_{E2DD7FF7-8368-4633-84E1-9FD8D32864F3}" xr6:coauthVersionLast="47" xr6:coauthVersionMax="47" xr10:uidLastSave="{00000000-0000-0000-0000-000000000000}"/>
  <bookViews>
    <workbookView xWindow="-120" yWindow="-120" windowWidth="29040" windowHeight="17640" xr2:uid="{2E1FA3A2-F01A-4415-83C1-34600A6EEBA1}"/>
  </bookViews>
  <sheets>
    <sheet name="Kainos_gero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J26" i="1"/>
  <c r="M18" i="1"/>
  <c r="L18" i="1"/>
  <c r="K18" i="1"/>
  <c r="J18" i="1"/>
  <c r="M16" i="1"/>
  <c r="L16" i="1"/>
  <c r="K16" i="1"/>
  <c r="J16" i="1"/>
  <c r="M12" i="1"/>
  <c r="L12" i="1"/>
  <c r="K12" i="1"/>
  <c r="J12" i="1"/>
  <c r="M10" i="1"/>
  <c r="L10" i="1"/>
  <c r="K10" i="1"/>
  <c r="J10" i="1"/>
  <c r="M7" i="1"/>
  <c r="L7" i="1"/>
  <c r="K7" i="1"/>
  <c r="J7" i="1"/>
</calcChain>
</file>

<file path=xl/sharedStrings.xml><?xml version="1.0" encoding="utf-8"?>
<sst xmlns="http://schemas.openxmlformats.org/spreadsheetml/2006/main" count="176" uniqueCount="36">
  <si>
    <t xml:space="preserve">Grūdų  ir aliejinių augalų sėklų  supirkimo kainų (iš augintojų ir kitų vidaus rinkos ūkio subjektų) suvestinė ataskaita 
(2023 m. 23– 25 sav.) pagal GS-1,  EUR/t 
 </t>
  </si>
  <si>
    <t xml:space="preserve">                      Data
Grūdai</t>
  </si>
  <si>
    <t>Pokytis, %</t>
  </si>
  <si>
    <t>25  sav.  (06 20–26)</t>
  </si>
  <si>
    <t>23  sav.  (06 05–11)</t>
  </si>
  <si>
    <t>24  sav.  (06 12–18)</t>
  </si>
  <si>
    <t>25  sav.  (06 19–25)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</si>
  <si>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</si>
  <si>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</si>
  <si>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</si>
  <si>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</si>
  <si>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</si>
  <si>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</si>
  <si>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>●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</si>
  <si>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</si>
  <si>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</si>
  <si>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</si>
  <si>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</si>
  <si>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</si>
  <si>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</si>
  <si>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</si>
  <si>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</si>
  <si>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</si>
  <si>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</si>
  <si>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</si>
  <si>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</si>
  <si>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</si>
  <si>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</si>
  <si>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</si>
  <si>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</si>
  <si>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</si>
  <si>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</si>
  <si>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25 savaitę su   24 savaite</t>
  </si>
  <si>
    <t>**** lyginant 2023 m. 25 savaitę su 2022 m. 25 savaite</t>
  </si>
  <si>
    <t>Pastaba: grūdų bei aliejinių augalų sėklų  23  ir 24  savaičių supirkimo kainos patikslintos 2023-06-29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</si>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</sst>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2" fillId="2" borderId="5" xfId="0" applyFont="1" applyFill="1" applyBorder="1" applyAlignment="1">
      <alignment horizontal="left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top" wrapText="1"/>
    </xf>
    <xf numFmtId="4" fontId="2" fillId="2" borderId="10" xfId="0" applyNumberFormat="1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4" fontId="4" fillId="0" borderId="19" xfId="0" applyNumberFormat="1" applyFont="1" applyBorder="1" applyAlignment="1">
      <alignment horizontal="right" vertical="center" indent="1"/>
    </xf>
    <xf numFmtId="4" fontId="4" fillId="0" borderId="20" xfId="0" applyNumberFormat="1" applyFont="1" applyBorder="1" applyAlignment="1">
      <alignment horizontal="right" vertical="center" indent="1"/>
    </xf>
    <xf numFmtId="4" fontId="4" fillId="0" borderId="21" xfId="0" applyNumberFormat="1" applyFont="1" applyBorder="1" applyAlignment="1">
      <alignment horizontal="right" vertical="center" indent="1"/>
    </xf>
    <xf numFmtId="0" fontId="5" fillId="0" borderId="4" xfId="0" applyFont="1" applyBorder="1"/>
    <xf numFmtId="0" fontId="5" fillId="0" borderId="1" xfId="0" applyFont="1" applyBorder="1"/>
    <xf numFmtId="0" fontId="5" fillId="0" borderId="0" xfId="0" applyFont="1"/>
    <xf numFmtId="0" fontId="3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3" fillId="0" borderId="32" xfId="0" applyFont="1" applyBorder="1" applyAlignment="1">
      <alignment vertical="center"/>
    </xf>
    <xf numFmtId="4" fontId="4" fillId="0" borderId="33" xfId="0" applyNumberFormat="1" applyFont="1" applyBorder="1" applyAlignment="1">
      <alignment horizontal="right" vertical="center" indent="1"/>
    </xf>
    <xf numFmtId="4" fontId="4" fillId="0" borderId="34" xfId="0" applyNumberFormat="1" applyFont="1" applyBorder="1" applyAlignment="1">
      <alignment horizontal="right" vertical="center" indent="1"/>
    </xf>
    <xf numFmtId="4" fontId="4" fillId="0" borderId="35" xfId="0" applyNumberFormat="1" applyFont="1" applyBorder="1" applyAlignment="1">
      <alignment horizontal="right" vertical="center" indent="1"/>
    </xf>
    <xf numFmtId="4" fontId="4" fillId="0" borderId="32" xfId="0" applyNumberFormat="1" applyFont="1" applyBorder="1" applyAlignment="1">
      <alignment horizontal="right" vertical="center" indent="1"/>
    </xf>
    <xf numFmtId="4" fontId="4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2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4" fillId="0" borderId="25" xfId="0" applyNumberFormat="1" applyFont="1" applyBorder="1" applyAlignment="1">
      <alignment horizontal="right" vertical="center" indent="1"/>
    </xf>
    <xf numFmtId="4" fontId="4" fillId="0" borderId="26" xfId="0" applyNumberFormat="1" applyFont="1" applyBorder="1" applyAlignment="1">
      <alignment horizontal="right" vertical="center" indent="1"/>
    </xf>
    <xf numFmtId="0" fontId="2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4" fontId="7" fillId="0" borderId="54" xfId="0" applyNumberFormat="1" applyFont="1" applyBorder="1" applyAlignment="1">
      <alignment horizontal="right" vertical="center" indent="1"/>
    </xf>
    <xf numFmtId="0" fontId="2" fillId="2" borderId="55" xfId="0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0" fontId="0" fillId="0" borderId="42" xfId="0" applyBorder="1"/>
    <xf numFmtId="0" fontId="2" fillId="3" borderId="57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66415471-BF9D-415C-B092-E27E2982E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726ADCBF-0859-4DE2-A80E-A93DDF6E6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6EC766DF-5F9A-4B24-BB2B-05C0E1C87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F9BB7746-D781-45D5-916D-FC86B6262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08CEA671-FFFB-48AA-836B-7E1B62FC9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C7EA04E9-C90F-4830-A619-C448DB5ED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49FBB6FC-8828-4425-8F6C-CE263789C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480337BD-FE4C-4795-9193-2AAD48A6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4F5BA954-51B0-4FD2-862C-8A2A67D52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2A29EF29-2902-4D72-B02E-B715914B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BBA5606D-5041-4A81-9E52-DEF7AEC3F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4D3D54E2-2550-47B7-B5DD-6104A7EB5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BCC14E75-B881-4309-92C9-27761524C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DDBBCE85-B411-401A-99B2-D81546685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86EEEE73-67D9-4322-BFD2-3974CA141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A3AA83C9-8DF7-485E-A319-B028C30C0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B8E3549D-E110-4AEE-B0D7-BD6CF06DF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BDFD6A6F-2FC2-4744-832D-C40C7AF13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18A81A5C-C655-4B61-B463-C4966A36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CDE38C46-C9BC-4501-AB77-82D1C1C75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181C3C2B-5853-474A-AE87-752A05D00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296F66FA-1813-4BD0-BB8C-8EF2809F7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6F590EF0-DA0B-4DC0-BF11-3CBA1B16C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2A745CE7-3778-4267-85F8-A9E497EB1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2F2BA153-9D97-4EC1-8CB5-72FB0EDBD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7EEC391F-0C5F-4F71-AA8E-5F0EB26E9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C3C93DD7-2F4E-4ACB-8908-44609637F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5FFF239C-56D1-438E-BA4C-F9DDB4A68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8A91C211-4661-42B2-89EB-6D70E675F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E7CB136E-DFE2-472C-BDFC-358F3A736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EB1973F6-2561-4736-AC5F-4D487D05D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19D93089-82DB-422C-B29D-BF4AD325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482A26C5-9A66-4736-B2D4-E582134EE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A0521654-10BE-4A3D-B80C-F321DEEC6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A5808251-23D6-4128-B6FD-AC492B16B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46FECDA8-76E3-46A5-9451-FB3FF9C76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9B59D293-574E-4B3E-A199-8FAF33937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D3E478E6-AC1F-449E-9800-C8972C182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123824</xdr:rowOff>
    </xdr:from>
    <xdr:to>
      <xdr:col>0</xdr:col>
      <xdr:colOff>323850</xdr:colOff>
      <xdr:row>37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86255D1D-D4FA-4FFB-9D15-2011D7F9B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53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4C10F979-0567-4493-B1B5-0A26837F3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382411D4-5FA1-49D9-A500-275A478FF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BDAE552A-80D4-44B8-8423-45D9AA898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C54B1106-52CF-427A-BC34-78D6C4135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350F8554-FE51-40A6-9567-EE1C3FB03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C714A52F-7B1D-4B9C-B168-004F74F24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6C085603-D11C-45A5-826D-6D85CF665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437EB8C0-F325-411E-BE9C-10EA1D2F0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F3A49CF4-CDF1-453F-B510-E26D2F67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9B2F0045-F8A2-49C4-975B-FFCE999A6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9A731513-D5B2-4F56-9D81-B4161B9B7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A5C469BB-F0D3-432B-9D9A-0FDC9205F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44E8DBF1-7699-41B0-AE8B-22CB66710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2F393A8B-FF38-4D41-BBCF-7F6C9A53A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D54252F0-8F99-413B-8EA3-F16E361B6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C446298E-BA60-415E-9BD2-D4E01008B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1C028632-60F3-450E-B860-B01B04B8D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BCDE0E1C-48F1-40D7-847E-26A08FC5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6CEF8BC3-C536-4D9F-9A65-661EC2277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25CFD80F-3E10-4B9A-B1FC-3AF616B61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0B48A4ED-316D-463F-B78F-550FFF9E6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66BF21CE-13A8-446B-895A-AB8F87752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C6FAD7B4-0D40-4EE0-8C02-7AB230450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41B020DD-3AD7-47CF-BBDA-B012D0340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ADA68B85-552E-43B5-90E0-B7BBBC550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346F9D6D-6B89-4CC3-A30B-4A04F8ED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E940BB23-5A17-432E-A8E6-721CAC21A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B83AE954-07EA-4A69-9D3A-B8F6F3474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266BC23A-5135-4A03-9A8D-B9F84920E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A38265F2-E701-485D-A218-34D8A7D36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754EC238-2DA3-4801-9584-0D3F2A4C4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6950F0CD-45B9-49F7-B0E2-5C2F25911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DDA4809C-67AF-449A-8050-B3799F55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D6ADF365-C2D7-4CB3-84BE-04FEE320E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D00EB55B-0487-44F3-B3E5-46FF52B7C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7DDFB96E-AF55-47B2-B546-8BE418FE3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906A8A30-DE9A-494E-9B5F-E56946DF4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F21B9DA0-F52D-41A1-A298-D20FA6A9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E2E0D70A-1BFA-4A71-B0A9-AEFC2B4FC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9D309A98-0A88-4A23-87E3-AA843737B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203998BF-C644-4803-B128-3C7CC678E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02166D8D-C337-40FE-85E5-0202552EF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1D71AF27-AAB6-437E-8FD0-7DEF49EAF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62450F5A-DEF4-4C1A-BE61-342FA865A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72E04B78-DE2B-44E0-A70A-23980EB78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BEC4CB55-F9DA-4C21-B1F1-7E3D82A70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F035501E-4DF2-44D2-B522-4708F91F1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255C37D3-5FDC-4CBC-B847-C56B83B6E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B291DAAE-7DE8-444F-B349-DF65F9FF5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6A779D9E-79CB-4428-92BF-F2364774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93E50112-D18E-487C-84D0-016F566F8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69E6D042-6B79-43B6-8104-18A48F75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ECCB10D6-3ED9-4EA2-8343-63F5D43D3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8E865821-A76D-426A-89AB-DF42A2D94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1B98F82B-1E71-4533-98D9-B66DEF3F6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C751149E-88DE-488D-96F0-5F64D6278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A08E7F0F-61B2-4FCE-B568-218F17566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88D521E3-BBD2-4460-87FC-CB29C74B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F9176671-CAAF-4FE3-89FB-8C876D232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EB872F5C-ED17-46F1-9C85-56C68D52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672D649B-D373-493A-8325-237B3A46A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5FA2B0D2-FBDE-42CD-80CB-A5FEE275F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23B7CBAA-D03F-453F-9472-3942F37D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1484F0D7-D3A4-4EB1-A3DA-FD5089249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DACBB069-288E-464D-A0AE-696A8FFD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BAC265F5-C8A0-42D9-A88A-AF276D84E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14DF5889-B66D-47E0-B80A-C29269410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3A39C858-2335-467A-99A1-D67A792B1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5B65342B-08BD-4B74-83ED-1BB9C4B15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E55CE2F1-544B-4537-B890-383D57CC7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F21A2DEF-AEFA-4511-BF95-B5D6C55B1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228F6ACE-3EAC-454E-A565-36B445BA8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E5D98B87-5B31-4F25-BC8D-9E7477036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8E518A98-25A3-4D3F-834B-A9E3421E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58B422A7-64E6-4E69-8FDA-2234E2338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633BBBBA-FF3D-4FB0-A897-12B632943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39754EFE-038F-4EC1-92A4-8F202E16E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C7271E95-6464-47E5-A75F-5AC25E448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EB7ACEB7-8959-44EF-85AD-76E9B5D47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5924766F-D668-411A-94D9-280329238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37DC0F43-E2A6-40DB-BE95-097E9F911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AC607541-3444-4C07-9DF0-FA7E9FC77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FFA973ED-136E-41BD-8CA0-873E2D7DF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64A40777-0009-48EA-894B-CF176BB0B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C91FC896-4580-4E27-9F27-52D5C094D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0EFCFB9B-1014-445E-9D89-DCCD98BF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BA633368-A3FA-4998-A12B-DD22DF466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0D48921F-76CA-4B5D-BBD8-F2D75D297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0853D5C5-6562-40FA-989F-E15D7611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71CEE95E-C6ED-4008-9583-E7532F201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1F5559E4-31C6-4AC2-A9DF-42ABC9E65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3D26913D-408A-4C5E-AAFC-3194DC910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537C2687-8AE2-42AF-9FE5-44033CC09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666436CF-8330-45D4-9A28-9DC1B2D4D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35CED7F2-B1BE-4C9A-9871-0CD33AE61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9417B033-7067-4728-8B3F-64A56457B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00D49EB0-FB1C-44E5-B867-4106127CA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E649EBDD-0BDF-48CB-BDA5-D512D4B2E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EADFEEDF-3E1A-49B4-A80E-4B63FE1AC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181B2CE7-89A6-4DC6-B701-BECDB02D8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97AA247C-49FA-4794-AA20-AE50CE500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15FA4E60-6AFE-458C-AF24-9BE929D71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C5DE38C7-AB8B-4CA2-9A6D-FA83A78D4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A2D8D531-DFBE-4567-B557-7B20BBF62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53613CFE-2BEE-449F-B798-568B6B102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FACDA020-790A-41FF-B52F-644B58347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F33092E8-798C-4CFD-B5A7-745CEF28A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09CAC8FA-9412-4A3E-AD7F-621C31E4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604FC88D-E6B5-4841-A2C1-F36D045A9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486779D6-F8DF-48B6-BF0D-708AC7A19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BD832CD4-897A-4301-8F66-6DF2D0C68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A05CE747-29DF-4E0C-B27F-31E42F96F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387CC357-103C-4360-AC67-0CEBC55E9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BE9F8D0A-D84A-4837-A203-763092EBC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F3BD5600-2507-4C96-AFFC-F82B5B312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56C6FC87-D917-4C21-A26D-B1439199F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17B37A2B-1ADF-4733-8278-F0E847BD9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6FADADB2-A40D-4C20-A9AD-8C1DA553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E852419C-95B7-41A7-A5CD-28723CA12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40BA3046-2D77-478F-B8C6-5ECDBE0F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DC15EB6E-A827-4BCA-B363-65ED9032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70AA3A22-B2D8-4B03-A8DB-B161B344C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79C7981A-C7E2-4084-A86D-C6D9E3361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712C7530-A228-44A7-8DAF-AAB796316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B02605D8-FDE6-493C-87ED-147C37A61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68FB5452-5FDE-4989-928B-671686C6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47E1E62F-2D36-449B-ABD7-9F421DE5F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B7C4C9A7-8624-4EF5-987E-78486317F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FC13C372-B6F9-4FBC-B241-350F90E16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74D0F162-A091-45FC-A337-2AA95F49E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3758FE1B-9EFF-4380-ACCD-DBB0D5468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04FFC77B-C721-4497-BE03-01D7385D8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23C98504-E0D4-442A-B2E8-049A55FCD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A09C263D-B0FF-4CA2-924F-AD571DDA7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6FC65900-AAF1-4E8C-8FB1-501142C7F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815E3FF8-511A-417F-96D0-8C2509FD6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EAFC3760-F63E-43B7-BCE8-5345A5EFC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74CEDC90-4541-4706-9731-675F56FC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28BFDD95-DD11-4A17-9164-E2F7855D0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0A17C92D-AEC0-4226-90B5-B5EA5FC37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55ACFD22-0584-4FA6-8D7B-9C246AACE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1E6FE60B-7BD9-4921-B0C7-141D2FFF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AC80C507-5129-473E-B66F-5888FE963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4D55E098-8911-42C5-95BD-D7E9AA9CE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A602FDD9-5FCA-4B4A-BE4E-530DEA1D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93DE010C-6632-4835-963E-F5963A135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6805EF50-F095-4159-97FF-7ACAC1040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75E12096-0FD4-486E-9152-D31BA353D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726872C9-E51F-4C47-A058-ACDDAB9D2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C38715A6-3E86-4893-9A05-11BC004D4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59F73BFC-F227-40C7-95FE-4BA9D14D1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9BABF316-BF3C-4A89-87DB-1FE1C27FB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7057F24D-EBFD-466D-A325-629CB440D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2A744F9B-26C7-434D-9A19-305CBF4E0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CBE8A3D1-B808-4EA2-8D00-8807424B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F0E40559-82A3-4099-9CE0-E186718B9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BEC0E14B-73AE-42AB-A703-F1F93712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0CD3B72F-61CA-42B5-BAD5-10F7CEBF2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32CEDDBD-9657-4D6E-91AE-C9E021872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82775702-D719-4105-9472-EE819F10A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3535DE46-3B58-472A-8B25-F20535BE9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4EF3549C-C436-4C74-8269-3CF5001A8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71549111-DF2C-4060-89F2-B5210BB7F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364BCB36-89BA-49DE-993C-2AF2FE58F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337AEA2E-8195-49F1-A95F-725A9E77C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3D74DE2F-89F8-4394-B2FB-0BBEF986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DE965AD3-B555-497F-AEBC-3A527DBD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F4D3950A-41B4-4002-976B-40FA6C70E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0E30FD47-4738-467D-AFF9-940CA4ED5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33CF1A73-91A5-432F-B2F0-0A54E311A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7D7C4F2F-AC74-491B-9675-CEC47AD33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BC856EB6-A76D-4EE3-8E9B-0643E2F0E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6C527A47-1132-496F-BDA0-4515347E9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FE8FB661-6BB5-4AE9-A14A-F10AF39F1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6D35A7E2-955D-4600-AD99-E60AE60EE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96351506-615D-4E9F-80E6-07D06BB98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80FE5C7B-5F52-4DE6-9F31-4410FFE0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86696BEF-2F19-42FD-97C8-B5161E7BF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6422937D-8D8E-4D16-A9D2-6FC9DC4E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F1E7475B-CAAA-439E-9024-2ED30990C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45294CDE-D3AE-45EB-A679-E96E490F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5295441E-7B2C-4B74-A8B3-4D7C3A197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3F233608-8358-4793-9AD6-AF4CD8237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76A06767-CB97-4D24-AAE8-7609650DE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7D03D2FC-4ACD-439B-BF7E-30834023F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9C19A9CC-CAB9-4B4D-8A5F-C76763741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9D6181CE-A1DF-4C08-9C55-329872CC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F4558328-C2FC-46D1-A476-29EB7E1B6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FA268F98-556A-43FC-89F0-6723DFBE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64EA1C9F-395C-49F6-B8DE-AE99D296B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B444188B-E622-49AB-9E72-2A39EF328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66F4808C-A4AA-4104-BD25-1A0959990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7D36D2DF-4A3E-41DB-9BF0-D2DFB4477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68D664E9-4AB8-495A-B236-E15F34E19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E4387F9B-41E9-437C-A667-B94E884BC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25F70E3E-4957-4A6B-BE1E-9DE6668A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91E114B3-74FA-47D8-936B-712576CAF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C8DD81CC-BD9A-4DB6-996B-F6E9B94A8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5D9F6C4F-0620-48A0-999F-5DE3076D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D097C4DA-F34A-4269-9A5C-78E54AF4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9D6C3021-3851-45ED-95B5-44E1DD5CB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E81B7DF9-7C6B-4E9F-93BA-A6A41030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8AF4A09D-72CF-4300-B8B7-C69D28D15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857EAE1E-86D0-46FA-9ADF-39D8ED6D1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F6156B85-D333-4D3E-A55F-10E593A84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A10156FD-E3DB-4B40-81C9-88EB903F0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3C941518-87B0-40E9-A1AA-06BF6A55C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DB3E6840-EB47-4C90-BE91-36C71E198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F5071699-5B71-4DD1-AA3B-9EFB813D0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8245AA30-CE21-4EDE-987F-20160BE6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519BCED3-36FD-47B5-997B-1913681DC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6CC1BE74-A044-4917-BB25-EC30D94EA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7AFE79B3-887D-463F-AD85-772E907FA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F2B6E8B3-4C23-4F8C-9596-54221BD0D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B3956753-6EAC-41DE-915A-50F18F8E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7FF8C271-6099-4F16-B5D0-1E3294F4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715C18A7-AD3A-4C7F-9F28-F326AD252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34EB7324-64E1-4513-9BAA-F88C0910C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5B3FFB9E-0B5B-4FC7-A10C-EACB89A28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4F1947CD-67AE-4B99-A275-863AD7A58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F010E6A3-35B4-44FE-9ACF-643B3B9F9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A0C8D4F8-C7C6-4038-91AB-9E75A7E2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5AF62F19-676C-4859-819E-10629CC72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2E1F9C82-3AE2-43D7-8DC8-F178AD581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58E21587-1424-4640-8D8E-7CF9157BC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74700831-9B42-4F22-A6CE-932DD9C9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1F78B06E-220A-4EAC-ACD5-64157B5C1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10E64164-E407-4AF4-B569-0EF0C9C34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66842BEE-19D2-4294-96C8-F74425481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F089D684-55C3-4132-90F3-26457F4E7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E2AB3A76-8C96-4989-95F4-E6F1436E9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76636897-DC84-4704-AB84-CE64B0ED6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4A19802D-8B2C-4929-A5C6-BD281BF3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15079DC5-6B23-4B57-AEBB-FC7736B4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67233167-5DB1-434E-9C33-18B8D149E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DE90CF5D-E857-4B91-B7C5-1E2EA2D03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1EE164D9-208F-4FC4-9943-77F0FA1F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87D2AF40-04E2-4C0C-BF56-D0D8E0D8D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66AD7557-4955-4794-AD18-BA92C8ED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D5566224-96A2-4BA1-AC16-11F20EF55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46314D4F-6C05-43A6-BAEC-13D4CC3A7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1C46FF87-8B52-46FA-9DB1-8C28C11C9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AC0531A2-6DBE-4859-8B67-7A4985DC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F394F97F-D94A-4676-9947-CB1C00D1C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D1F80991-CEF6-4B59-A20D-4F3FC2ABA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979E7166-6DB6-4C02-BFBB-16A659F25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EC70556D-7E78-4AD3-8BB6-89FDA2EB8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E6B7EBE0-9052-498E-8AA1-AE6032510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D0DC985D-A3CA-4219-992A-BE315DBAD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C1F1D31B-0FE7-4CF1-96BB-B7CE91E7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F96CD56F-AE53-4876-BC68-1B12D06DC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625CC897-A339-4539-BF86-F180898B6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267D6CAE-A129-4842-8A20-AC8C72838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4EB9D041-4404-4B28-A234-9CA34A64C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D7B82E97-A011-403A-B72E-F80E1C3B2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4C6B2838-34FD-4243-9216-2B54D1DD8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AA1CD2A6-DF25-46D1-91C7-06B191271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5D443D08-DE09-4337-8B82-B7292A51F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9F740C76-9A19-4DFC-B1AE-E4E9C9411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23A06B72-FE3A-411A-A2CC-A9B13C6B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67C3F2DE-FAD2-44BB-AC3B-629B77F12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DB1A7812-876F-45B6-B450-2A6E7F60D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CBDF13F6-CE6C-41AC-8951-9CB70D3B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B45B1488-B793-4BCA-85A0-91E394B30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18CEB9D3-F7D4-4315-BF85-2593246E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E6FAD4D6-F0B3-40E4-9FB8-8EF6647BB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3F6E2A62-0874-4DF6-AEB0-65A8B7C65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2D47AB4E-13CC-4C61-BF5A-6897EEAF5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7EE00C53-A0D6-45D3-A973-B5C8DF91F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23E60B97-0DA3-4D8C-A233-4FB214C66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E59D2667-5C05-49D5-B426-C1CBC4337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0323D59D-05B0-462D-ADBC-BB5DDE6B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A8BC5EFD-664E-453B-AE9C-D7413D764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C5E732F8-3A4C-43A1-AE9B-F17836CB4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4B5687DA-4AA4-4259-AC80-5B81D641B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ABB531AF-1251-40AD-AE54-321FFDD87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BD6EAE30-5180-4855-9501-E5A0A628F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8D30242E-786A-4E00-AA91-528F38FC0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9078CFF9-DAE9-489A-909F-9DF45E837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45020502-BD3A-4983-9206-3803522E5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E9100D31-11A1-463D-86A2-683AF765F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66A09A9C-94CD-49AF-9EBC-E99136252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2BFDAA06-4F9B-454A-AE3B-CB140D840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077BA8DE-5006-4A1E-B65F-96B632BAE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5A293AD7-0BBE-4C27-ADE7-26233E40A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7423C186-C98C-4E34-896E-371553985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C2E73908-7F7F-47B4-B2AC-ED5BB436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8F1F9647-7412-49AE-90C2-684243CE3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B0B191CC-33F1-48F0-8F9B-D75DA511D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E15EFC6D-8E7D-4038-9207-A501D5FAE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8A781F77-BAD4-40A1-A009-9E1C127EB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448ECCAD-BB76-4E1C-AB71-B801811A5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01C52C85-9846-4E6B-9B19-AF524DEF9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9E97AF47-1A13-42F1-9635-5D7C2F4E7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108879B5-E27E-4D87-9AB2-3E6179478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0D006E43-F118-4456-B553-021F731F8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04F9124B-4602-459D-8400-2640CC44A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0E5CF040-437D-4538-BE6B-A164E52C7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0DEEFDBD-51D2-4CF9-85F6-B7544ECF9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09830F03-643A-4BAB-87B2-954FEF8A0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E457E03D-1424-4F73-89E7-76472288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C4CA16C2-86B8-4A07-8AF7-48296639E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A84E18C0-5E36-48B5-9AD5-EB170773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7DAACE84-5A93-400B-B037-61EB1C2A5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451884EF-878A-445D-A844-CC62CDBD8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8736A70A-7D98-45E4-B1C9-87E67B40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B10540B0-DD32-460F-B6AF-26830D15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4D7DA1DE-5A15-4FEE-BE03-39B7FF9A2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F0196A62-DC43-4B7E-9A56-2D22753EE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ACEE0275-EFEB-4246-A20B-BA5951E3D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EDD4E352-EAB4-4579-8A18-36C7A46C3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9E627062-D0E4-442B-809F-E99C9604D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1C4508E0-F9F0-4128-96CA-94EF59C8D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5003DEA0-A445-4D10-9D2B-40F5FD3C3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FDDF5156-9F95-43AF-B08B-B185DDDF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005C9451-8337-401F-9AB3-1B8D3F70F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A5FA0A87-6BC9-4613-AEEC-BC6DF0AC3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796BFBC0-27C8-43DA-B332-26EE05999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A520669A-4544-49C5-B511-52F41AAAF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E89F22F4-B6C0-42A4-B2D3-AAFD97BA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4CE51B83-E9B4-4B9A-A74B-82B2D7A44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884A8A38-2D0F-4613-B639-CF705D67D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38C4D6F9-469C-4930-BE01-765AE6D2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4838FBB3-91F0-447E-A1C8-5A165902E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8937B30E-0C76-4DE8-8265-76B8B125A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B8AD0F0B-21F0-47A0-A476-189AFC6A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52492C9E-3048-4C2E-A700-5A36278E1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554E801B-6B48-4168-BDBF-C23249C9A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4324FD96-106F-4B66-AEBB-CD1E8067B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8DFDA27B-63AD-430E-A818-EFF7BF32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66014ACD-EC0E-4F74-9486-6C2E82E9E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13907F22-5DC3-46AA-85A5-BF6B830FC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C8934738-ACAF-4062-B672-9F71BCEE4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544E9127-5C66-4593-B795-9E78EB9A0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164567A1-EB11-4638-9BE6-302E55FA0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763E9B7B-0987-4F60-92C2-32467E2D3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0E4DC263-0C6D-45C8-B2C1-8158C82F1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476961CF-2EEE-4A3E-8C51-5094A21A6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D762E601-68DB-4D41-89C8-FA4BF1D19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16155646-A891-4F77-94D2-DAE4036A3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F8A32A98-141E-452C-AD09-1E2FD90F3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134C30DD-47C4-4863-A7D7-8015D36D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AA0D891B-5AD9-40D0-802D-83CEAEA09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914816CC-050B-423F-9210-711DB91BF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F0A03838-CB8B-4DF8-A898-D8A39D9F7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1EE8FB63-72E9-400A-B406-604DC251E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C635AB4F-1446-4E11-BFD8-57ADACBEC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AA963A93-7188-4ABF-9C3C-C4245C66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0BC9863F-6F08-4CA7-BC9B-159DAFED0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3BEDD981-5969-493C-93D8-29354A901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7D29A875-B411-433F-850E-0E28414C1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C94E3A51-F442-4ECD-AF3F-259F7E941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7E84ACBC-FCA5-4E2F-8E8E-AB6B896F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4B6A9AB4-339F-4408-A5A4-D40DD90D5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D5AC6EEB-334F-416D-871E-A4AC0651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A138BA7A-FD81-4C57-9D2E-FE4E76F6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B445FDA6-6667-4B6A-AE9B-9A33BB318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0A0AA4F5-577A-4009-B0A5-F062F3606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CC1FED69-6695-487E-926E-7422B2724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737D86CA-9E97-4125-9A27-AD5E16F67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583B8C38-F22D-44E5-8215-644203FCC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54C551C6-E0D1-419B-8C00-3001B9C81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6F94AE90-7949-47DA-8653-B8BBD8502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D70EB482-A201-4759-8073-F8CB40407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BA1C56E4-5DC7-4CBB-B8C7-A099A8DD2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EA51A5FE-A94D-4315-9B24-2CA512549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6BEB89CE-D03B-472B-9D0E-874990313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6742E684-3E27-484B-AFFE-E8363F67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E0716812-66D7-4200-A09D-FD99B5C9D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8C6194DA-DEC9-488E-9C02-7E3F1F46E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C4AE0769-399C-46FE-A56C-55E497228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5FC79880-9129-40C7-8D15-A6ABA360D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4E11DF5D-12DD-40EC-9F51-64E7F97C3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34D9CE71-9052-41DB-8AEA-06129D6A5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1AD0CEBB-C917-4124-8A20-63D4922AD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E3824BEB-A63C-4482-9B8A-221ADC142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DDCC259D-9F63-4A23-90AF-E110E7DBF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907C1FF9-F350-4C78-ACF3-F629C2479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D88F57D8-F60C-4DD6-9BEA-441C7B0F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197312BC-3AB3-4611-B313-2A1A28A10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4E4BA794-AF21-4FB7-9A0D-D423C01C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B46A61A4-5313-4F8D-BCC8-8F6AFC2C4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D8F7CE79-9D54-4E4F-93D6-933D8D472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1266D4E0-89EB-4BD6-B931-9670D8AA4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D8A7AC4D-C05C-44AD-8B85-5A7DA692D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ABCE4452-6921-4843-9A53-718FEDBEB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37263772-21BE-4CEE-B74E-43742A510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0E89FF3E-C2A1-4012-971E-58E9A8909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40F4287C-AB62-4535-A73E-745CED33F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B2B25C40-5473-41FB-A108-E25FE8BB7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E10C08F3-2368-4C8F-932A-B4E31C47A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1C433974-B0AD-410E-9C55-5D0F14EE5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2350963F-19A2-4658-B1B9-AD795875B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8226B52C-424D-4D43-8C29-753DA11D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D2C0EF81-3DCE-496F-A0C3-DA69D88E9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AA902FE3-1DBE-4C6A-8AF8-72D664B9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2B9FC22B-1CDC-4332-A4B3-CF836E0F4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7E59D19A-BC8E-4AF8-BC0F-FCE520132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A9E0140E-9BE1-41CE-9705-290E417BF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4F508E76-A4E1-4230-89A8-487003E14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1983EB0D-EB00-4D56-897F-7E832E3B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C0423747-E91C-4C13-9D61-191DF15C2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68E283EE-9820-4FC7-9EC7-4E343B21D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B03B71CD-FC95-4106-9987-D1E22CFD2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41623C17-21FD-4481-AFAD-3AE55A8AF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F3CCEA13-587E-4A47-AFEA-73A7B1A78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5FED7009-9154-45F5-98D7-D857E7C1D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88C5A569-79C9-4BA5-9E44-2484C1AF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0B0DC7DF-3E48-4613-8B55-359341A9C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69970810-0694-4F2D-B612-DBA9B2F5D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DB88D45A-369D-4437-9686-E2B5784F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B158E200-8A2A-4C13-8F03-1AF983D82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F7A8456E-6C7C-4F26-ACB9-6C78A3D99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49BB5D39-02CB-44D0-BD4B-DDC0BE458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B206068A-BFF6-4A91-87A7-2CDF6EA23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2BAFD84F-D0DC-4C97-AE96-8A81E6DB3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9B7AFC26-1AC3-48C6-AD26-BE5A1E7A8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798A3655-B445-4FE1-A79A-A97BAD55D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E4B59DAF-3166-4952-8741-883F2B51D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C24F3F87-FC3F-41AE-AB8B-50DAE4792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A3617682-AE26-48EE-83B5-26AD320A8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1831E58D-32D1-44DD-8BD4-C92D0266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7302F0F3-373D-40E2-B677-7C992FFF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269933BA-9111-4EFC-ACF7-A4E6A67CF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7DB90DB9-D3D1-4B2E-BD54-557D0FC6B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9C46B557-9476-4902-86D9-4020EEE8C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AEFB0F51-566E-40CA-AF7F-2ECCC762C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4AFD998D-1A46-450E-BE34-9CA735762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B3B229B2-FB5D-491F-BAFA-7E3D6F12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A6600A32-AACB-47D0-ABC5-96CF7C18E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0F85FAC1-0C58-463A-94F6-3CDF91D01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01471444-CF59-4A42-BA9C-740503AA9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524B5360-7D68-49F6-9801-47E53AA6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C5C7FDD3-980D-4B81-872F-04F7117D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AE6CC0C0-7A97-4CC1-93F8-ECF35907C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3383F007-6BB4-438D-B299-B191307AA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5BA33567-14C5-4FF2-9F6D-5C6FFFD28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BFB26AD5-D648-4DD5-9B36-3D6504F2C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AC9445CC-81D3-4FDE-B5BA-85BC41F29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03B339A6-3F8F-40D5-ADB9-C58161E86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E4D18DC8-A5A4-42C5-941B-61490AF09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1EC93375-694A-483E-B13F-D62E7680A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E7BD9C9F-58BD-46E7-9AE4-E6364B04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9FF3EBA5-0DE1-4509-99B2-CEDD259D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55321F68-61CC-44F4-9A4A-72A538A6C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C8E83319-06A4-4150-A0D2-BE4DD8C04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3C075A60-21C2-4FFB-A94D-E4B60A9C7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50CC1515-F232-45CC-BDED-62D24600D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352F40FD-9C4B-4D8F-A8FF-5744343D9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1CDACA2A-9ECC-4C0F-80A6-3A9859E06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2C8EF3C7-6CF9-443F-8218-F37301A4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514334E5-8CA9-4BE1-A6F7-C5FAC627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77C03910-31DE-4FEE-931A-CCD6AB3B9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60185E9E-1142-496C-A7C2-8B651BA66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56011A29-E4F3-421E-BC54-226869AB5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A83DCFA9-F99A-4EF4-BFC1-11CD9BC8C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65F307CD-A0C4-462E-A792-4DBE648FC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0D9B673C-D3FF-4D66-BE48-36D347F34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BBAA9A1B-B874-4731-96D8-ECFC2D6B2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A10CEF74-A142-48E8-A4DA-AC50BB96A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31EC9BCD-46D5-4BA3-8162-8AA240292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B7DBEDA0-24A8-4170-915E-736720966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8BA31C88-BA2C-4CA7-93C8-AEA039F5F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4708B540-A6E3-48F1-B408-652314D3D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D6834102-B0E2-4FAC-90AF-5830E85CA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93D925BF-31A9-43F8-85AB-BDF4649C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ED36E32C-D58E-45B7-A766-800F023E2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29F3984A-BA25-4BE3-937C-2ADE6EE6D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A341B096-B879-49C2-B8AC-1B9D3371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95986DFB-C185-4E1B-9FB4-6BB5AD82A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8DBB807D-64C7-4980-A006-A5C15AD96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5592B587-D89E-4E9F-A09D-F74CFC3C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378C81E0-C775-4E7F-8E88-6A0069DE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9D5421EB-F5D3-40DA-BB3A-3CAF9CD2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9B743242-198D-4C45-AE95-8B4FC044F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4F6DDB24-4E9B-42A5-BF0E-AADB74ACC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88627070-0F6F-4631-A869-0A7C9D6D5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6CBFC6B4-2E17-4817-ABA9-CDD73F961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33AD70F7-A47E-461F-8B3C-A40A94F50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AB309B1B-6C2F-44C1-BB2F-F25B98D20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62D3EA67-7427-48D4-8C78-ED3A48954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A4148314-AD48-48FC-98E1-572655F2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E3EF0389-F036-4C48-9B61-7FC76C447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3D84A4FE-6C66-466E-99E9-DC13FAA75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296BE9BC-3DE5-4CA5-9C2D-487F982B7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68713A8F-D576-4BEA-97C0-A5BF2204E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3FC7522B-CCD3-406D-B3A7-EF7D5661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D18B8A83-A026-4E83-BBB3-029214D59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48311234-5487-4707-B917-6BFE3228B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DE90FE7C-5078-4C44-8F24-75DEE3706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ACCA46A0-B3C9-4A03-84F8-AE939B2A2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11D2E678-6D69-4FD6-A8EF-D44D3F4EA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4C2467FF-CDF1-47F9-A8C3-DD9EAC8CF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E10F816D-36D9-4BBC-9962-6D6157C7A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98D845E8-F6A6-45DB-BE9A-7622EF779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611B8328-C3F2-4479-B081-19F1FB628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D65EDF91-1B09-4693-AC95-8F32DF215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329B556F-5656-438D-B0A8-D2D5CE93D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99F84194-2CD6-44F2-AD95-2B05C5B46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A2540448-C4DA-4FC8-A4D3-1402AD629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AE31CF06-7CB8-4ED8-8ACD-64CC4DEA6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440C04B8-EB58-4C11-82B8-E743525C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53BECC3B-AB70-402B-A5E2-6C223BDB3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1E836EA6-3742-4311-8D9A-4B63BA36C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9F2A3E0B-2AAC-485D-B660-1EEF2745C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497D1FF1-1DBE-457C-9AF9-CB27AA1AB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CF12C3D9-9360-46F4-AE2C-00A9DB60C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15A0C529-FF2E-49EB-AAA7-EA9D64E97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614F5276-679D-45C8-9EBE-BD5B6B2C1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7D7BF846-1E28-41B9-9E4B-D769A6B29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BFA61D7B-6F11-4EAC-932F-EF51CF6B9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5FAE85A6-E298-4014-A8FA-F41FEB85E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453C878E-CD56-4B31-A5DF-0C5A3166A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C0EEE946-A534-4135-9EA5-62FDEC92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77A23523-16F2-4F77-A42A-915D37385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896F3DF7-E303-4EFC-9B5E-167564AE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34163236-E8B1-4C04-8CCA-9CCCED4F6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A971794B-89B3-4B48-A6FA-AE9700524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BFAB0BCD-A6D7-46AA-874A-D4BB38B8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7759FD84-1912-4DAF-9F29-60A032A31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F2A7EF7C-77FD-4CC2-8E21-93688BA7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F4F8837F-3730-4CC8-B9FB-7A67B88E6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3007DACE-8FC5-4351-B03A-5A6FDF4A9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6DACD3EC-B40B-4E8F-8A1F-506423ABC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F9145F4F-2B65-4B09-99D2-DCF54D10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B6693BA5-AA35-4047-96C2-44859659C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17813E8B-9BB1-47B5-AB55-CA0E9C5D0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9100EE87-A89D-4F5D-92B0-7FA9224A8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F1298CEE-FF84-4777-9B94-7206FB51D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FE9CEE0E-B4E4-46CB-A4C4-223520A0E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390B520F-4BCB-474D-923F-314D27EAD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EE99D6CD-7AEC-4AFD-A636-289D17727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52D941DD-4106-4465-A727-624386EA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DFECCC89-CEAA-453B-8829-60C3CF0D5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990DFF60-12B7-429C-8DA6-831C4A361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A0103B78-ED34-4109-B114-2E508121A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EFDA8431-A4B9-418D-8DCD-C614698F6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47871E8F-5047-4ACE-80CB-4226B685E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2EB8BCDD-11DA-4DA7-A22C-270C7E90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1B6E2708-90FC-4A6B-9C70-8D56E0856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21581DB8-7BFA-400D-B593-43A0B41C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F4AAF978-3B9A-493A-8B54-FB94D9FEA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E0AD37F3-9367-4D0B-ABBB-5F8B3C3A2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98723D11-38EA-4C9C-92B8-1793864BF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F6788089-D258-48ED-8DD4-32DBA3181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1D294046-092C-43C0-ABBA-057FB57E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F0ABA8E8-54BA-49E8-8756-185DBE792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94239E19-F718-403D-A65A-D8E6139F7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2F96502E-9F43-4878-A69A-90301D553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2C6D01A5-EAD3-4C68-BFF3-1A321664F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CEA9AFDA-8A5C-436D-95A2-1CFD7199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A0F4DA37-9158-45F4-BFE0-2331C770D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E0D11D02-ADDE-4B90-A6BD-96EE1B3CE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2F03C574-33CC-4F20-BD73-C17AA24EF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BC75344C-48EF-42EF-B0EA-27D7D205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07D15A4F-71AD-43C4-9BF9-065AFB46F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62525562-54AD-41B4-B1AC-8B89FE947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E26FFAF5-A5B8-44EF-BD04-CE8EE3FA0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0C2C9148-B23E-44ED-A73A-2347D690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9E3645FE-D1AA-414F-BC22-1CDFC5746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52A5A710-4C4B-4C60-AE1F-413005E8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72EE3149-3950-42EA-B8AC-0BCAC7028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8BDEED17-23BA-4594-89B6-D8745D505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3110CDBB-DC4A-4690-84F1-0EFA99F6C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097DF2D7-3CC3-4C62-B5B4-94FD96E3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4BC6C15D-F78D-4297-9411-D83117F2B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312B13E0-2EF3-47BB-B7E1-8B3844849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21F98040-8EF7-45B0-A08F-6095A32D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D41335AC-B00F-440B-A014-FB74AD5E3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6EDF7701-8A96-478E-BD90-C0A356ED0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85057B89-04E9-4C6F-8AB0-50E1BEA54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148A288E-BAD0-4779-9184-A59BDA4A7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2ACE26B4-54FB-4201-8AA7-DB9A8697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D36F4169-70CD-466E-AB20-7C80563B0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661FBAF4-A703-40FF-ACB5-620E01884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2577EA1D-AB0E-4A91-8F0E-E8CAD8424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66DC8619-FFAA-406F-9D47-534E2D31C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56826D47-660B-43BB-ACC8-3F05C0DDA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79043B5D-CFD1-4E01-B052-6670BA4B6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5E40E1EE-9D6C-4D84-97C9-5DBDCD7E4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DF9971E1-F970-4458-9DE9-DF6CD893F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6C892F4D-E41F-4891-9312-899D914F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3C4D2485-0006-4024-83BD-32CB3FF48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E0B09910-DDBB-4B35-9EB4-EBF081656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E2C0E547-9CCD-4C45-A421-015EB8411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676BEB01-8622-4561-902C-C78C82699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DB7C90DC-A3AD-4661-95C8-261F671C9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BB507B76-A9BF-4F7E-A530-B2BF702E2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5E084795-CA6C-4C88-AA49-C202ACBC6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EBA012DF-8761-4FDA-9E5D-00D284D03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BCC6E496-3BC3-405E-9C7F-DB08B5954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D581A5A3-F078-42A9-AFD6-31A543E7B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C6A7C2DD-5609-4304-BDA7-9ECCB2888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41F2259F-CDAF-4ED5-9BF4-291E8E024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6DA6ABE0-98CE-4495-8DA1-CB92D3F5A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C7F2730F-8009-4852-8C4F-67A49DC6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0414A7DD-DFD3-4D7E-B48E-B2319F36B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8DC984C7-12F3-4C2B-8F2D-FFE387A4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3D27584E-203F-452B-B549-BB6C17E58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92998A3E-013E-4953-A523-BE12A4BFA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83B554AF-EF42-4B3B-8422-29479A1B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0E4CBFCD-71FB-4C6F-8D78-AE83673E7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46223972-4A18-4C9F-9372-81CD6F67C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E0DA64B0-E81E-4423-BCAF-8991EEA4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47EADDBF-07B4-474B-A45F-E550DCC8B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E07ADDC1-9EC5-4AA7-87A4-B12959553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E0CE3849-3E17-48EF-A883-0461CC66E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3A507CEA-777F-43F4-A2F6-F8720F534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EBAB0F84-0F4D-4970-AECA-91ECE783B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C8194217-3DAC-47C8-AC34-4FA68AB24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F378FDB1-CA6C-4D85-A442-21806F477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EF88110F-3987-49D2-8835-CFECD74B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CBB7AAA4-CE0E-4B26-A042-41FB9D6F5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39022776-94EE-4268-8A94-446419C2E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FDB2FBDA-F536-4226-B42F-35BA19895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EDC88E1E-162B-45D1-A2CA-58FAC400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03924B73-1BCA-47D4-A807-5F2E70905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AFF74D9C-5027-4552-A12D-D7C47AD26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1C59F0D7-CE53-4044-BFE9-B2A9E08B7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06DB0B3F-EDFF-4321-849C-971C1F2B9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1E270CF2-0D8F-4359-8095-394CCD86B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7C0A1044-8348-49D7-B541-08C5CDCB8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4D7C16CA-CA25-4583-A9D8-ACB5EBAE7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6F799EC0-BEA9-4049-95A2-17E35A7E6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835637F8-C7DE-431F-92EE-8D755302C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C76DF282-E759-4EC6-9171-F772ECA94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E1FBA7F9-6063-4218-89FA-89C98AEB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45F3ABC1-ACE4-4651-B069-4ACB7AD0F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99C4BB3B-9EA0-4B0B-8CD8-DB4A15ED3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D48718E5-D54D-4804-AC14-5B8EAAAE5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863CCD07-4F32-4E4C-A03C-E915C3D84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2208DCB1-E15B-4217-8A1A-EEE8F7E19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D116ECD4-2262-4902-8843-236AEC332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BC8A6917-0275-4349-A9DD-087B3908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F5A374F5-8670-49E7-BBCF-6A1D6CD8C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DAF41C99-43C6-4AFA-89AB-4CE11DFB1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7FA7964A-DFD1-4714-A6C6-8B165ABBF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6715D990-0EB5-4FB9-AB3A-52982323B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0ABECF95-10EF-4BB4-9568-49D614036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4943AA27-EFCA-4193-B247-90DA4BAD1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1BA7B5DC-A185-497F-92E6-3F128C859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8D3D38D7-0AD8-459D-9C74-513B751CA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65408F69-D9A5-4C47-9F13-01056BD3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B2337BA4-37A0-4403-BED6-5FACBF550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E1915B0B-33AD-4A36-BDD9-A46654717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5433094A-4A8B-4580-ABAF-BAF9B0CF1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6BB67DCD-B121-430D-86A2-E9A4839E6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2BA9F8BC-F593-4348-ADF9-74251B540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248E76EB-F305-4FA5-A4D2-2F95E53C2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56771C5A-E840-4A4F-B889-9114458BC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A15BA9B3-708E-48D7-8818-6AA021A8A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F2E6F80B-0928-4176-9753-D36DE1254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F1FDFFB9-EDE7-4A91-82F9-5B5B0ABF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DDEC7AFF-1831-4095-9480-2C0F15391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0CFCEB77-74F5-477B-9F6D-83D357A34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4E871353-BA94-423D-BC41-29C5ED5BC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00EBC732-2CFF-47FD-8A49-AE97A9195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30AB0212-7A43-45B2-9A3D-9137C004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3F94F18E-8050-4335-A6FA-C8C126DC2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00AEB4D7-B3B9-4F49-AA3D-18D871873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430B4E71-E406-48D4-9E2E-6FD05C94E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996F0151-1C75-4377-BEED-253B3767C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AD8D3C2D-1D5D-4172-9C6C-5C4A39C28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24BD6227-C47B-4168-A649-3F00E85AC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80B757FA-13B1-41A0-8D20-E8A4AA21B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FABA5529-EC70-48B4-8389-6E79CAA9C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087EC10D-C8AC-4874-8092-17FB73DBE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415829A9-20B8-42CF-B418-4A938C08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0A3C9B4D-50F5-4BBE-8034-1C3AE190A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676C51B9-FA0C-4160-A4A0-A88A2E977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E8E9857E-C07F-41C8-BF1E-305F2ACE6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E36C37D7-531C-4406-B84A-FE78F36DB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7DC65A9E-A76B-40BF-B1DF-DB9B93EA5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DCCA55CD-7C7E-45E4-8C2D-5DF7B8F96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550FE30C-EA97-457B-9E7E-BD2F0AA37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FFA85018-F236-498E-9DA7-AEAF5044F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D758125D-0C61-4F8C-810D-5BDFB9A6D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81C12E75-16CE-4D5E-9CF2-B3EB4B1F3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8DF7A400-84A5-4BD1-A3AD-F952B911E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31863808-D860-463C-A6EA-B69CC07E6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BB99416E-69BD-40F0-A475-6550DC55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86C8E121-EC72-490D-BD01-1D31B8D4D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562F9402-2B79-46C4-8D64-3A5588A9A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5F9A953E-D54E-4171-A8F6-9B4D9B772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D3BAD399-F074-4CA3-A06F-0F685BE04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694BB450-3591-4E8F-983D-7F6C1EEF5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6BB0C238-E5E4-4937-9A2E-51264054F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528487B0-0466-414B-BE78-E7E57F6BC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FB1D18EE-5D24-4DD1-9F77-DC4C2B06E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BD1D63C9-93F0-4A6B-B79E-9B0826E29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8674EE64-F17D-483B-8EB8-E437C3832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D1F00207-EADD-4BBF-B98F-D651EB4A2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115CE9F2-F2BF-4D19-902D-D2E8B130F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D0FE5B30-CF00-4EDF-9FDC-5BB8D9E62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7114328D-8B1C-4CC5-9877-993B05DA4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BAE507AB-DC3A-4FCD-AEDA-E91331010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5A5582CF-B5F3-40DB-9990-3910105D1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5D89CE6E-CC71-4F66-911E-D473C75D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7C14A814-A0A8-4F1B-8781-E9D4C59B4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DBE3B22D-3942-4CAE-8501-5FC0E445D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FBA50B60-18AB-4191-82A3-A05CADC60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AAB1864A-B7F1-47EC-B0D6-347BD13D7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612D42D4-FC56-46FF-86C8-C76CB2BCC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CC16A5CF-DA4A-420E-90AD-9A2BD4D9F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AB376D07-2DF6-4902-9A08-17A753349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3E1F38D6-3E71-4115-9B50-3597702D9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C03ADF9B-0522-42B7-84C6-8145BFD9A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593F0ABD-F8BA-4FA3-8374-C9E8D2385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00F1756A-DA53-42F0-BB07-2787F255D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1BC56719-47A7-4EF5-A9A6-ED85B07B5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04D11B4E-59B7-4A90-AA89-E6DCFACD4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43344583-81A9-4572-A666-D823C800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38697D06-5115-422D-8C07-271C921BE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5CB58001-BB12-47B2-A0DB-38BA560D8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86F69A2D-FCEA-4766-A7D0-8EEDC43E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EFED02F6-8F39-4C45-916B-33F0A8BA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9F6D1496-F93B-4F47-B33A-A8C300EEB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E9EB15F3-7129-45AD-99AB-EB524E864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77B1C9E6-2023-4603-90EE-C9C9E4740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19FB85AE-FB6C-4DBE-A0B0-2E94A3390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E7735324-EA92-4E3B-8341-00CDA8618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5EA7278F-44FD-4057-A1C7-94C0337BB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FFD9A2E5-2F2D-447D-9386-6D4F21376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4FD563D1-CD14-44D4-8DBC-18C848B2B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913FFBE1-7B99-4215-9D80-AAE221375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DA66336E-F883-4A94-8C36-58039C034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C54CBB74-9E19-4EDE-9980-8C9940B02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EE21CE37-F26E-4C35-A4A3-A9F846DFB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9516F20D-54BC-437E-9D04-9D6E05ECB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23BD4A64-3372-473A-89BE-77EC02FBA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E4C7266D-B895-4356-A656-48F1EEFD0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63110C15-2015-4CF4-9ED8-A2B57D709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A17272F1-3160-4933-9633-89807FE25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14E5151F-EBC8-447A-9CB3-93145F0E8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DC639447-5D3A-41C7-AB0D-17A8A2CF6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D20E71CB-D294-4E64-B77C-902ADD21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9CC5F93C-C103-467A-BC6E-664602A21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0C2E1BB2-0223-498D-AB15-DEB4E077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EAADE-6445-48F7-8E18-71FF179F286A}">
  <dimension ref="A1:P61"/>
  <sheetViews>
    <sheetView showGridLines="0" tabSelected="1" workbookViewId="0">
      <selection activeCell="A3" sqref="A3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s="1" customFormat="1" x14ac:dyDescent="0.25">
      <c r="M3" s="6"/>
      <c r="N3" s="5"/>
    </row>
    <row r="4" spans="1:16" ht="15" customHeight="1" x14ac:dyDescent="0.25">
      <c r="A4" s="7" t="s">
        <v>1</v>
      </c>
      <c r="B4" s="8">
        <v>2022</v>
      </c>
      <c r="C4" s="9"/>
      <c r="D4" s="10">
        <v>2023</v>
      </c>
      <c r="E4" s="9"/>
      <c r="F4" s="9"/>
      <c r="G4" s="9"/>
      <c r="H4" s="9"/>
      <c r="I4" s="11"/>
      <c r="J4" s="12" t="s">
        <v>2</v>
      </c>
      <c r="K4" s="13"/>
      <c r="L4" s="13"/>
      <c r="M4" s="14"/>
    </row>
    <row r="5" spans="1:16" ht="15" customHeight="1" x14ac:dyDescent="0.25">
      <c r="A5" s="15"/>
      <c r="B5" s="16" t="s">
        <v>3</v>
      </c>
      <c r="C5" s="17"/>
      <c r="D5" s="18" t="s">
        <v>4</v>
      </c>
      <c r="E5" s="19"/>
      <c r="F5" s="18" t="s">
        <v>5</v>
      </c>
      <c r="G5" s="19"/>
      <c r="H5" s="18" t="s">
        <v>6</v>
      </c>
      <c r="I5" s="19"/>
      <c r="J5" s="20" t="s">
        <v>7</v>
      </c>
      <c r="K5" s="21"/>
      <c r="L5" s="20" t="s">
        <v>8</v>
      </c>
      <c r="M5" s="21"/>
    </row>
    <row r="6" spans="1:16" x14ac:dyDescent="0.25">
      <c r="A6" s="15"/>
      <c r="B6" s="22" t="s">
        <v>9</v>
      </c>
      <c r="C6" s="23" t="s">
        <v>10</v>
      </c>
      <c r="D6" s="22" t="s">
        <v>9</v>
      </c>
      <c r="E6" s="23" t="s">
        <v>10</v>
      </c>
      <c r="F6" s="22" t="s">
        <v>9</v>
      </c>
      <c r="G6" s="23" t="s">
        <v>10</v>
      </c>
      <c r="H6" s="22" t="s">
        <v>9</v>
      </c>
      <c r="I6" s="23" t="s">
        <v>10</v>
      </c>
      <c r="J6" s="22" t="s">
        <v>9</v>
      </c>
      <c r="K6" s="23" t="s">
        <v>10</v>
      </c>
      <c r="L6" s="22" t="s">
        <v>9</v>
      </c>
      <c r="M6" s="24" t="s">
        <v>10</v>
      </c>
    </row>
    <row r="7" spans="1:16" s="31" customFormat="1" x14ac:dyDescent="0.25">
      <c r="A7" s="25" t="s">
        <v>11</v>
      </c>
      <c r="B7" s="26">
        <v>370.02699999999999</v>
      </c>
      <c r="C7" s="27">
        <v>370.01400000000001</v>
      </c>
      <c r="D7" s="26">
        <v>226.20500000000001</v>
      </c>
      <c r="E7" s="27">
        <v>226.18799999999999</v>
      </c>
      <c r="F7" s="26">
        <v>259.52499999999998</v>
      </c>
      <c r="G7" s="27">
        <v>259.48200000000003</v>
      </c>
      <c r="H7" s="26">
        <v>270.57900000000001</v>
      </c>
      <c r="I7" s="27">
        <v>270.34800000000001</v>
      </c>
      <c r="J7" s="26">
        <f t="shared" ref="J7:K20" si="0">+((H7*100/F7)-100)</f>
        <v>4.259319911376565</v>
      </c>
      <c r="K7" s="27">
        <f t="shared" si="0"/>
        <v>4.1875737045344152</v>
      </c>
      <c r="L7" s="26">
        <f t="shared" ref="L7:M20" si="1">+((H7*100/B7)-100)</f>
        <v>-26.875876625219234</v>
      </c>
      <c r="M7" s="28">
        <f t="shared" si="1"/>
        <v>-26.935737566686655</v>
      </c>
      <c r="N7" s="29"/>
      <c r="O7" s="30"/>
      <c r="P7" s="30"/>
    </row>
    <row r="8" spans="1:16" s="31" customFormat="1" x14ac:dyDescent="0.25">
      <c r="A8" s="32" t="s">
        <v>12</v>
      </c>
      <c r="B8" s="33">
        <v>397.81</v>
      </c>
      <c r="C8" s="34">
        <v>397.79300000000001</v>
      </c>
      <c r="D8" s="35">
        <v>229.08600000000001</v>
      </c>
      <c r="E8" s="36">
        <v>229.08600000000001</v>
      </c>
      <c r="F8" s="35">
        <v>227.46</v>
      </c>
      <c r="G8" s="36">
        <v>227.46</v>
      </c>
      <c r="H8" s="35" t="s">
        <v>13</v>
      </c>
      <c r="I8" s="36" t="s">
        <v>13</v>
      </c>
      <c r="J8" s="33" t="s">
        <v>14</v>
      </c>
      <c r="K8" s="34" t="s">
        <v>14</v>
      </c>
      <c r="L8" s="33" t="s">
        <v>14</v>
      </c>
      <c r="M8" s="37" t="s">
        <v>14</v>
      </c>
      <c r="N8" s="29"/>
      <c r="O8" s="30"/>
      <c r="P8" s="30"/>
    </row>
    <row r="9" spans="1:16" x14ac:dyDescent="0.25">
      <c r="A9" s="38" t="s">
        <v>15</v>
      </c>
      <c r="B9" s="33">
        <v>368.678</v>
      </c>
      <c r="C9" s="34">
        <v>368.67</v>
      </c>
      <c r="D9" s="35">
        <v>218.49700000000001</v>
      </c>
      <c r="E9" s="36">
        <v>218.49199999999999</v>
      </c>
      <c r="F9" s="35">
        <v>223.56399999999999</v>
      </c>
      <c r="G9" s="36">
        <v>223.56399999999999</v>
      </c>
      <c r="H9" s="35" t="s">
        <v>13</v>
      </c>
      <c r="I9" s="36" t="s">
        <v>13</v>
      </c>
      <c r="J9" s="33" t="s">
        <v>14</v>
      </c>
      <c r="K9" s="34" t="s">
        <v>14</v>
      </c>
      <c r="L9" s="33" t="s">
        <v>14</v>
      </c>
      <c r="M9" s="37" t="s">
        <v>14</v>
      </c>
    </row>
    <row r="10" spans="1:16" x14ac:dyDescent="0.25">
      <c r="A10" s="39" t="s">
        <v>16</v>
      </c>
      <c r="B10" s="33">
        <v>399.14600000000002</v>
      </c>
      <c r="C10" s="34">
        <v>399.125</v>
      </c>
      <c r="D10" s="35">
        <v>228.02199999999999</v>
      </c>
      <c r="E10" s="36">
        <v>228.00899999999999</v>
      </c>
      <c r="F10" s="35">
        <v>269.83699999999999</v>
      </c>
      <c r="G10" s="36">
        <v>269.803</v>
      </c>
      <c r="H10" s="35">
        <v>281.08699999999999</v>
      </c>
      <c r="I10" s="36">
        <v>280.90699999999998</v>
      </c>
      <c r="J10" s="40">
        <f t="shared" si="0"/>
        <v>4.1691836182584296</v>
      </c>
      <c r="K10" s="41">
        <f t="shared" si="0"/>
        <v>4.1155954529786385</v>
      </c>
      <c r="L10" s="40">
        <f t="shared" si="1"/>
        <v>-29.577898813967835</v>
      </c>
      <c r="M10" s="42">
        <f t="shared" si="1"/>
        <v>-29.619292201691209</v>
      </c>
    </row>
    <row r="11" spans="1:16" x14ac:dyDescent="0.25">
      <c r="A11" s="39" t="s">
        <v>17</v>
      </c>
      <c r="B11" s="33" t="s">
        <v>13</v>
      </c>
      <c r="C11" s="34" t="s">
        <v>13</v>
      </c>
      <c r="D11" s="35">
        <v>194.26</v>
      </c>
      <c r="E11" s="36">
        <v>193.977</v>
      </c>
      <c r="F11" s="35">
        <v>200.22300000000001</v>
      </c>
      <c r="G11" s="36">
        <v>200.125</v>
      </c>
      <c r="H11" s="35" t="s">
        <v>13</v>
      </c>
      <c r="I11" s="36" t="s">
        <v>13</v>
      </c>
      <c r="J11" s="40" t="s">
        <v>14</v>
      </c>
      <c r="K11" s="41" t="s">
        <v>14</v>
      </c>
      <c r="L11" s="40" t="s">
        <v>14</v>
      </c>
      <c r="M11" s="42" t="s">
        <v>14</v>
      </c>
    </row>
    <row r="12" spans="1:16" x14ac:dyDescent="0.25">
      <c r="A12" s="39" t="s">
        <v>18</v>
      </c>
      <c r="B12" s="33">
        <v>279.49200000000002</v>
      </c>
      <c r="C12" s="34">
        <v>279.49200000000002</v>
      </c>
      <c r="D12" s="33">
        <v>195.316</v>
      </c>
      <c r="E12" s="34">
        <v>195.303</v>
      </c>
      <c r="F12" s="33">
        <v>191.44900000000001</v>
      </c>
      <c r="G12" s="34">
        <v>191.303</v>
      </c>
      <c r="H12" s="33">
        <v>189.358</v>
      </c>
      <c r="I12" s="34">
        <v>188.99199999999999</v>
      </c>
      <c r="J12" s="40">
        <f t="shared" si="0"/>
        <v>-1.0921968774974147</v>
      </c>
      <c r="K12" s="41">
        <f t="shared" si="0"/>
        <v>-1.208031238401901</v>
      </c>
      <c r="L12" s="40">
        <f t="shared" si="1"/>
        <v>-32.249223591372925</v>
      </c>
      <c r="M12" s="42">
        <f t="shared" si="1"/>
        <v>-32.380175461193886</v>
      </c>
    </row>
    <row r="13" spans="1:16" s="31" customFormat="1" x14ac:dyDescent="0.25">
      <c r="A13" s="43" t="s">
        <v>19</v>
      </c>
      <c r="B13" s="44" t="s">
        <v>13</v>
      </c>
      <c r="C13" s="45" t="s">
        <v>13</v>
      </c>
      <c r="D13" s="44" t="s">
        <v>13</v>
      </c>
      <c r="E13" s="45" t="s">
        <v>13</v>
      </c>
      <c r="F13" s="44">
        <v>138.25200000000001</v>
      </c>
      <c r="G13" s="45">
        <v>137.82</v>
      </c>
      <c r="H13" s="44" t="s">
        <v>14</v>
      </c>
      <c r="I13" s="45" t="s">
        <v>14</v>
      </c>
      <c r="J13" s="46" t="s">
        <v>14</v>
      </c>
      <c r="K13" s="47" t="s">
        <v>14</v>
      </c>
      <c r="L13" s="46" t="s">
        <v>14</v>
      </c>
      <c r="M13" s="48" t="s">
        <v>14</v>
      </c>
      <c r="N13" s="29"/>
      <c r="O13" s="30"/>
      <c r="P13" s="30"/>
    </row>
    <row r="14" spans="1:16" x14ac:dyDescent="0.25">
      <c r="A14" s="38" t="s">
        <v>15</v>
      </c>
      <c r="B14" s="33" t="s">
        <v>13</v>
      </c>
      <c r="C14" s="34" t="s">
        <v>13</v>
      </c>
      <c r="D14" s="33" t="s">
        <v>13</v>
      </c>
      <c r="E14" s="34" t="s">
        <v>13</v>
      </c>
      <c r="F14" s="35" t="s">
        <v>13</v>
      </c>
      <c r="G14" s="36" t="s">
        <v>13</v>
      </c>
      <c r="H14" s="35" t="s">
        <v>14</v>
      </c>
      <c r="I14" s="36" t="s">
        <v>14</v>
      </c>
      <c r="J14" s="49" t="s">
        <v>14</v>
      </c>
      <c r="K14" s="50" t="s">
        <v>14</v>
      </c>
      <c r="L14" s="51" t="s">
        <v>14</v>
      </c>
      <c r="M14" s="52" t="s">
        <v>14</v>
      </c>
    </row>
    <row r="15" spans="1:16" x14ac:dyDescent="0.25">
      <c r="A15" s="53" t="s">
        <v>16</v>
      </c>
      <c r="B15" s="35" t="s">
        <v>13</v>
      </c>
      <c r="C15" s="36" t="s">
        <v>13</v>
      </c>
      <c r="D15" s="54" t="s">
        <v>14</v>
      </c>
      <c r="E15" s="55" t="s">
        <v>14</v>
      </c>
      <c r="F15" s="54" t="s">
        <v>13</v>
      </c>
      <c r="G15" s="55" t="s">
        <v>13</v>
      </c>
      <c r="H15" s="54" t="s">
        <v>14</v>
      </c>
      <c r="I15" s="55" t="s">
        <v>14</v>
      </c>
      <c r="J15" s="49" t="s">
        <v>14</v>
      </c>
      <c r="K15" s="50" t="s">
        <v>14</v>
      </c>
      <c r="L15" s="56" t="s">
        <v>14</v>
      </c>
      <c r="M15" s="57" t="s">
        <v>14</v>
      </c>
    </row>
    <row r="16" spans="1:16" s="31" customFormat="1" x14ac:dyDescent="0.25">
      <c r="A16" s="32" t="s">
        <v>20</v>
      </c>
      <c r="B16" s="44">
        <v>325.10899999999998</v>
      </c>
      <c r="C16" s="45">
        <v>325.11200000000002</v>
      </c>
      <c r="D16" s="58">
        <v>230.78200000000001</v>
      </c>
      <c r="E16" s="59">
        <v>230.21799999999999</v>
      </c>
      <c r="F16" s="58">
        <v>224.98</v>
      </c>
      <c r="G16" s="59">
        <v>224.68199999999999</v>
      </c>
      <c r="H16" s="58">
        <v>241.119</v>
      </c>
      <c r="I16" s="59">
        <v>240.77600000000001</v>
      </c>
      <c r="J16" s="46">
        <f t="shared" ref="J16:K28" si="2">+((H16*100/F16)-100)</f>
        <v>7.1735265356920763</v>
      </c>
      <c r="K16" s="47">
        <f t="shared" si="0"/>
        <v>7.1630126133824916</v>
      </c>
      <c r="L16" s="46">
        <f t="shared" ref="L16:L28" si="3">+((H16*100/B16)-100)</f>
        <v>-25.834412458590805</v>
      </c>
      <c r="M16" s="48">
        <f t="shared" si="1"/>
        <v>-25.94059893206034</v>
      </c>
      <c r="N16" s="29"/>
      <c r="O16" s="30"/>
      <c r="P16" s="30"/>
    </row>
    <row r="17" spans="1:16" x14ac:dyDescent="0.25">
      <c r="A17" s="60" t="s">
        <v>15</v>
      </c>
      <c r="B17" s="33" t="s">
        <v>13</v>
      </c>
      <c r="C17" s="34" t="s">
        <v>13</v>
      </c>
      <c r="D17" s="61">
        <v>172.18299999999999</v>
      </c>
      <c r="E17" s="62">
        <v>170.32599999999999</v>
      </c>
      <c r="F17" s="61" t="s">
        <v>14</v>
      </c>
      <c r="G17" s="62" t="s">
        <v>14</v>
      </c>
      <c r="H17" s="61" t="s">
        <v>14</v>
      </c>
      <c r="I17" s="62" t="s">
        <v>14</v>
      </c>
      <c r="J17" s="51" t="s">
        <v>14</v>
      </c>
      <c r="K17" s="63" t="s">
        <v>14</v>
      </c>
      <c r="L17" s="51" t="s">
        <v>14</v>
      </c>
      <c r="M17" s="52" t="s">
        <v>14</v>
      </c>
    </row>
    <row r="18" spans="1:16" x14ac:dyDescent="0.25">
      <c r="A18" s="39" t="s">
        <v>16</v>
      </c>
      <c r="B18" s="33">
        <v>269.79199999999997</v>
      </c>
      <c r="C18" s="34">
        <v>269.76</v>
      </c>
      <c r="D18" s="35">
        <v>173.10599999999999</v>
      </c>
      <c r="E18" s="36">
        <v>173.10599999999999</v>
      </c>
      <c r="F18" s="35">
        <v>186.84</v>
      </c>
      <c r="G18" s="36">
        <v>186.648</v>
      </c>
      <c r="H18" s="35">
        <v>186.291</v>
      </c>
      <c r="I18" s="36">
        <v>186.285</v>
      </c>
      <c r="J18" s="64">
        <f t="shared" si="2"/>
        <v>-0.29383429672448358</v>
      </c>
      <c r="K18" s="65">
        <f t="shared" si="0"/>
        <v>-0.19448373408769726</v>
      </c>
      <c r="L18" s="64">
        <f t="shared" si="3"/>
        <v>-30.950139366623176</v>
      </c>
      <c r="M18" s="66">
        <f t="shared" si="1"/>
        <v>-30.944172597864764</v>
      </c>
    </row>
    <row r="19" spans="1:16" x14ac:dyDescent="0.25">
      <c r="A19" s="53" t="s">
        <v>21</v>
      </c>
      <c r="B19" s="35" t="s">
        <v>13</v>
      </c>
      <c r="C19" s="36" t="s">
        <v>13</v>
      </c>
      <c r="D19" s="54">
        <v>237.066</v>
      </c>
      <c r="E19" s="55">
        <v>236.501</v>
      </c>
      <c r="F19" s="54">
        <v>236.88800000000001</v>
      </c>
      <c r="G19" s="55">
        <v>236.55699999999999</v>
      </c>
      <c r="H19" s="54" t="s">
        <v>13</v>
      </c>
      <c r="I19" s="55" t="s">
        <v>13</v>
      </c>
      <c r="J19" s="67" t="s">
        <v>14</v>
      </c>
      <c r="K19" s="68" t="s">
        <v>14</v>
      </c>
      <c r="L19" s="67" t="s">
        <v>14</v>
      </c>
      <c r="M19" s="69" t="s">
        <v>14</v>
      </c>
    </row>
    <row r="20" spans="1:16" x14ac:dyDescent="0.25">
      <c r="A20" s="38" t="s">
        <v>22</v>
      </c>
      <c r="B20" s="70">
        <v>245.619</v>
      </c>
      <c r="C20" s="71">
        <v>245.619</v>
      </c>
      <c r="D20" s="35" t="s">
        <v>13</v>
      </c>
      <c r="E20" s="36" t="s">
        <v>13</v>
      </c>
      <c r="F20" s="35" t="s">
        <v>13</v>
      </c>
      <c r="G20" s="36" t="s">
        <v>13</v>
      </c>
      <c r="H20" s="35" t="s">
        <v>14</v>
      </c>
      <c r="I20" s="36" t="s">
        <v>14</v>
      </c>
      <c r="J20" s="51" t="s">
        <v>14</v>
      </c>
      <c r="K20" s="63" t="s">
        <v>14</v>
      </c>
      <c r="L20" s="51" t="s">
        <v>14</v>
      </c>
      <c r="M20" s="52" t="s">
        <v>14</v>
      </c>
    </row>
    <row r="21" spans="1:16" x14ac:dyDescent="0.25">
      <c r="A21" s="39" t="s">
        <v>23</v>
      </c>
      <c r="B21" s="33" t="s">
        <v>13</v>
      </c>
      <c r="C21" s="34" t="s">
        <v>13</v>
      </c>
      <c r="D21" s="35" t="s">
        <v>13</v>
      </c>
      <c r="E21" s="36" t="s">
        <v>13</v>
      </c>
      <c r="F21" s="35">
        <v>504.85199999999998</v>
      </c>
      <c r="G21" s="36">
        <v>504.38</v>
      </c>
      <c r="H21" s="35" t="s">
        <v>13</v>
      </c>
      <c r="I21" s="36" t="s">
        <v>13</v>
      </c>
      <c r="J21" s="64" t="s">
        <v>14</v>
      </c>
      <c r="K21" s="65" t="s">
        <v>14</v>
      </c>
      <c r="L21" s="64" t="s">
        <v>14</v>
      </c>
      <c r="M21" s="66" t="s">
        <v>14</v>
      </c>
    </row>
    <row r="22" spans="1:16" x14ac:dyDescent="0.25">
      <c r="A22" s="39" t="s">
        <v>24</v>
      </c>
      <c r="B22" s="33" t="s">
        <v>13</v>
      </c>
      <c r="C22" s="34" t="s">
        <v>13</v>
      </c>
      <c r="D22" s="35">
        <v>205.755</v>
      </c>
      <c r="E22" s="36">
        <v>205.29599999999999</v>
      </c>
      <c r="F22" s="35" t="s">
        <v>13</v>
      </c>
      <c r="G22" s="36" t="s">
        <v>13</v>
      </c>
      <c r="H22" s="35" t="s">
        <v>13</v>
      </c>
      <c r="I22" s="36" t="s">
        <v>13</v>
      </c>
      <c r="J22" s="64" t="s">
        <v>14</v>
      </c>
      <c r="K22" s="65" t="s">
        <v>14</v>
      </c>
      <c r="L22" s="64" t="s">
        <v>14</v>
      </c>
      <c r="M22" s="66" t="s">
        <v>14</v>
      </c>
    </row>
    <row r="23" spans="1:16" x14ac:dyDescent="0.25">
      <c r="A23" s="39" t="s">
        <v>25</v>
      </c>
      <c r="B23" s="33">
        <v>332.39499999999998</v>
      </c>
      <c r="C23" s="34">
        <v>332.39499999999998</v>
      </c>
      <c r="D23" s="35">
        <v>235.94200000000001</v>
      </c>
      <c r="E23" s="36">
        <v>235.94200000000001</v>
      </c>
      <c r="F23" s="35">
        <v>220.05</v>
      </c>
      <c r="G23" s="36">
        <v>220.05</v>
      </c>
      <c r="H23" s="35" t="s">
        <v>13</v>
      </c>
      <c r="I23" s="36" t="s">
        <v>13</v>
      </c>
      <c r="J23" s="64" t="s">
        <v>14</v>
      </c>
      <c r="K23" s="65" t="s">
        <v>14</v>
      </c>
      <c r="L23" s="64" t="s">
        <v>14</v>
      </c>
      <c r="M23" s="66" t="s">
        <v>14</v>
      </c>
    </row>
    <row r="24" spans="1:16" x14ac:dyDescent="0.25">
      <c r="A24" s="60" t="s">
        <v>26</v>
      </c>
      <c r="B24" s="70">
        <v>360.63099999999997</v>
      </c>
      <c r="C24" s="71">
        <v>360.63099999999997</v>
      </c>
      <c r="D24" s="70" t="s">
        <v>13</v>
      </c>
      <c r="E24" s="71" t="s">
        <v>13</v>
      </c>
      <c r="F24" s="70">
        <v>238.90700000000001</v>
      </c>
      <c r="G24" s="71">
        <v>238.57599999999999</v>
      </c>
      <c r="H24" s="70" t="s">
        <v>13</v>
      </c>
      <c r="I24" s="71" t="s">
        <v>13</v>
      </c>
      <c r="J24" s="72" t="s">
        <v>14</v>
      </c>
      <c r="K24" s="73" t="s">
        <v>14</v>
      </c>
      <c r="L24" s="72" t="s">
        <v>14</v>
      </c>
      <c r="M24" s="74" t="s">
        <v>14</v>
      </c>
    </row>
    <row r="25" spans="1:16" x14ac:dyDescent="0.25">
      <c r="A25" s="53" t="s">
        <v>27</v>
      </c>
      <c r="B25" s="54" t="s">
        <v>13</v>
      </c>
      <c r="C25" s="55" t="s">
        <v>13</v>
      </c>
      <c r="D25" s="75">
        <v>269.84399999999999</v>
      </c>
      <c r="E25" s="76">
        <v>269.84399999999999</v>
      </c>
      <c r="F25" s="75" t="s">
        <v>13</v>
      </c>
      <c r="G25" s="76" t="s">
        <v>13</v>
      </c>
      <c r="H25" s="75">
        <v>262.43799999999999</v>
      </c>
      <c r="I25" s="76">
        <v>262.43799999999999</v>
      </c>
      <c r="J25" s="67" t="s">
        <v>14</v>
      </c>
      <c r="K25" s="68" t="s">
        <v>14</v>
      </c>
      <c r="L25" s="67" t="s">
        <v>14</v>
      </c>
      <c r="M25" s="69" t="s">
        <v>14</v>
      </c>
    </row>
    <row r="26" spans="1:16" x14ac:dyDescent="0.25">
      <c r="A26" s="38" t="s">
        <v>28</v>
      </c>
      <c r="B26" s="33" t="s">
        <v>13</v>
      </c>
      <c r="C26" s="34" t="s">
        <v>13</v>
      </c>
      <c r="D26" s="33">
        <v>513.83399999999995</v>
      </c>
      <c r="E26" s="34">
        <v>513.82500000000005</v>
      </c>
      <c r="F26" s="33">
        <v>402.00200000000001</v>
      </c>
      <c r="G26" s="34">
        <v>402.00200000000001</v>
      </c>
      <c r="H26" s="33">
        <v>420.49299999999999</v>
      </c>
      <c r="I26" s="34">
        <v>420.49299999999999</v>
      </c>
      <c r="J26" s="51">
        <f t="shared" si="2"/>
        <v>4.5997283595604017</v>
      </c>
      <c r="K26" s="63">
        <f t="shared" si="2"/>
        <v>4.5997283595604017</v>
      </c>
      <c r="L26" s="51" t="s">
        <v>14</v>
      </c>
      <c r="M26" s="52" t="s">
        <v>14</v>
      </c>
    </row>
    <row r="27" spans="1:16" ht="2.25" customHeight="1" x14ac:dyDescent="0.25">
      <c r="A27" s="77"/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1"/>
      <c r="O27" s="79"/>
      <c r="P27" s="79"/>
    </row>
    <row r="28" spans="1:16" x14ac:dyDescent="0.25">
      <c r="A28" s="80" t="s">
        <v>29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1"/>
      <c r="O28" s="79"/>
      <c r="P28" s="79"/>
    </row>
    <row r="29" spans="1:16" s="1" customFormat="1" x14ac:dyDescent="0.25">
      <c r="A29" s="82" t="s">
        <v>30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6" s="1" customFormat="1" x14ac:dyDescent="0.25">
      <c r="A30" s="83" t="s">
        <v>31</v>
      </c>
      <c r="B30" s="83"/>
      <c r="C30" s="83"/>
      <c r="D30" s="83"/>
      <c r="E30" s="83"/>
      <c r="F30" s="83"/>
      <c r="G30" s="84"/>
      <c r="H30" s="83"/>
    </row>
    <row r="31" spans="1:16" s="1" customFormat="1" x14ac:dyDescent="0.25">
      <c r="A31" s="85" t="s">
        <v>32</v>
      </c>
      <c r="B31" s="85"/>
      <c r="C31" s="85"/>
      <c r="D31" s="85"/>
      <c r="E31" s="85"/>
      <c r="F31" s="86"/>
      <c r="G31" s="86"/>
      <c r="H31" s="86"/>
      <c r="I31" s="86"/>
      <c r="K31" s="87"/>
      <c r="L31" s="87"/>
      <c r="M31" s="87"/>
    </row>
    <row r="32" spans="1:16" s="1" customFormat="1" x14ac:dyDescent="0.25">
      <c r="A32" s="85" t="s">
        <v>33</v>
      </c>
      <c r="B32" s="85"/>
      <c r="C32" s="85"/>
      <c r="D32" s="85"/>
      <c r="E32" s="85"/>
      <c r="F32" s="84"/>
      <c r="J32" s="83"/>
      <c r="K32" s="87"/>
      <c r="L32" s="87"/>
      <c r="M32" s="87"/>
    </row>
    <row r="33" spans="1:14" s="1" customFormat="1" ht="15" customHeight="1" x14ac:dyDescent="0.25">
      <c r="A33" s="88" t="s">
        <v>34</v>
      </c>
      <c r="B33" s="89"/>
      <c r="C33" s="89"/>
      <c r="D33" s="89"/>
      <c r="E33" s="89"/>
      <c r="F33" s="89"/>
      <c r="G33" s="89"/>
      <c r="H33" s="89"/>
      <c r="I33" s="89"/>
      <c r="J33" s="90"/>
    </row>
    <row r="34" spans="1:14" s="1" customFormat="1" x14ac:dyDescent="0.25">
      <c r="I34" s="83"/>
      <c r="J34" s="83" t="s">
        <v>35</v>
      </c>
    </row>
    <row r="35" spans="1:14" s="1" customFormat="1" x14ac:dyDescent="0.25">
      <c r="J35" s="91"/>
      <c r="K35" s="92"/>
      <c r="L35" s="92"/>
      <c r="M35" s="92"/>
      <c r="N35" s="93"/>
    </row>
    <row r="36" spans="1:14" s="1" customFormat="1" x14ac:dyDescent="0.25"/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79" customFormat="1" x14ac:dyDescent="0.25">
      <c r="N61" s="1"/>
      <c r="O61" s="1"/>
      <c r="P61" s="1"/>
    </row>
  </sheetData>
  <mergeCells count="12">
    <mergeCell ref="L5:M5"/>
    <mergeCell ref="A33:J33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Kainos_geros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2023-06-28T11:07:23Z</dcterms:created>
  <dcterms:modified xsi:type="dcterms:W3CDTF">2023-06-28T11:08:09Z</dcterms:modified>
</cp:coreProperties>
</file>