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liepa\"/>
    </mc:Choice>
  </mc:AlternateContent>
  <xr:revisionPtr revIDLastSave="0" documentId="8_{BEADCA09-67DC-4F18-8FB2-E234C5A5D101}" xr6:coauthVersionLast="47" xr6:coauthVersionMax="47" xr10:uidLastSave="{00000000-0000-0000-0000-000000000000}"/>
  <bookViews>
    <workbookView xWindow="-120" yWindow="-120" windowWidth="29040" windowHeight="17640" xr2:uid="{AE96B33F-DEA3-432A-B307-702C48645AD3}"/>
  </bookViews>
  <sheets>
    <sheet name="24-26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1" l="1"/>
  <c r="L29" i="1"/>
  <c r="K29" i="1"/>
  <c r="J29" i="1"/>
  <c r="M28" i="1"/>
  <c r="L28" i="1"/>
  <c r="K28" i="1"/>
  <c r="J28" i="1"/>
  <c r="L27" i="1"/>
  <c r="K27" i="1"/>
  <c r="J27" i="1"/>
  <c r="M26" i="1"/>
  <c r="L26" i="1"/>
  <c r="J26" i="1"/>
  <c r="M25" i="1"/>
  <c r="K25" i="1"/>
  <c r="M24" i="1"/>
  <c r="K24" i="1"/>
  <c r="L23" i="1"/>
  <c r="J23" i="1"/>
  <c r="L22" i="1"/>
  <c r="J22" i="1"/>
  <c r="L21" i="1"/>
  <c r="K21" i="1"/>
  <c r="J21" i="1"/>
  <c r="M20" i="1"/>
  <c r="L20" i="1"/>
  <c r="K20" i="1"/>
  <c r="J20" i="1"/>
  <c r="M18" i="1"/>
  <c r="L18" i="1"/>
  <c r="K18" i="1"/>
  <c r="J18" i="1"/>
  <c r="J14" i="1"/>
  <c r="M13" i="1"/>
  <c r="L13" i="1"/>
  <c r="K13" i="1"/>
  <c r="J13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<sst xmlns="http://schemas.openxmlformats.org/spreadsheetml/2006/main" count="80" uniqueCount="35">
  <si>
    <t xml:space="preserve">Grūdų  ir aliejinių augalų sėklų  supirkimo kiekių suvestinė ataskaita (2023 m. 24– 26 sav.) pagal GS-1*, t </t>
  </si>
  <si>
    <t xml:space="preserve">                      Data
Grūdai</t>
  </si>
  <si>
    <t>Pokytis, %</t>
  </si>
  <si>
    <t>26  sav.  (06 27–07 03)</t>
  </si>
  <si>
    <t>24  sav.  (06 12–18)</t>
  </si>
  <si>
    <t>25  sav.  (06 19–25)</t>
  </si>
  <si>
    <t>26  sav.  (06 26–07 02)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</si>
  <si>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</si>
  <si>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</si>
  <si>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</si>
  <si>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</si>
  <si>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</si>
  <si>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</si>
  <si>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>-</t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</si>
  <si>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</si>
  <si>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</si>
  <si>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</si>
  <si>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</si>
  <si>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</si>
  <si>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</si>
  <si>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</si>
  <si>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</si>
  <si>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</si>
  <si>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</si>
  <si>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</si>
  <si>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</si>
  <si>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</si>
  <si>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</si>
  <si>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</si>
  <si>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</si>
  <si>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</si>
  <si>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2023 m. 26 savaitę su   25 savaite</t>
  </si>
  <si>
    <t>*** lyginant 2023 m. 26 savaitę su 2022 m. 26 savaite</t>
  </si>
  <si>
    <t>Pastaba: grūdų bei aliejinių augalų sėklų 24 ir 25 savaičių supirkimo kiekiai patikslinti  2023-07-07</t>
  </si>
  <si>
    <t>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</si>
</sst>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2" fillId="2" borderId="5" xfId="0" applyNumberFormat="1" applyFont="1" applyFill="1" applyBorder="1" applyAlignment="1">
      <alignment horizontal="left" vertical="center" wrapText="1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2" fillId="2" borderId="11" xfId="0" applyNumberFormat="1" applyFont="1" applyFill="1" applyBorder="1" applyAlignment="1">
      <alignment horizontal="left" vertical="center" wrapText="1"/>
    </xf>
    <xf numFmtId="4" fontId="2" fillId="2" borderId="12" xfId="0" applyNumberFormat="1" applyFont="1" applyFill="1" applyBorder="1" applyAlignment="1">
      <alignment horizontal="center" vertical="top" wrapText="1"/>
    </xf>
    <xf numFmtId="4" fontId="2" fillId="2" borderId="10" xfId="0" applyNumberFormat="1" applyFont="1" applyFill="1" applyBorder="1" applyAlignment="1">
      <alignment horizontal="center" vertical="top" wrapText="1"/>
    </xf>
    <xf numFmtId="4" fontId="2" fillId="2" borderId="13" xfId="0" applyNumberFormat="1" applyFont="1" applyFill="1" applyBorder="1" applyAlignment="1">
      <alignment horizontal="center" vertical="top" wrapText="1"/>
    </xf>
    <xf numFmtId="4" fontId="2" fillId="2" borderId="14" xfId="0" applyNumberFormat="1" applyFont="1" applyFill="1" applyBorder="1" applyAlignment="1">
      <alignment horizontal="center" vertical="top" wrapText="1"/>
    </xf>
    <xf numFmtId="4" fontId="2" fillId="2" borderId="15" xfId="0" applyNumberFormat="1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left" vertical="center" wrapText="1"/>
    </xf>
    <xf numFmtId="4" fontId="2" fillId="2" borderId="18" xfId="0" applyNumberFormat="1" applyFont="1" applyFill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Border="1" applyAlignment="1">
      <alignment vertical="center"/>
    </xf>
    <xf numFmtId="4" fontId="4" fillId="0" borderId="21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6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6" fillId="0" borderId="4" xfId="0" applyFont="1" applyBorder="1"/>
    <xf numFmtId="4" fontId="6" fillId="0" borderId="1" xfId="0" applyNumberFormat="1" applyFont="1" applyBorder="1"/>
    <xf numFmtId="0" fontId="6" fillId="0" borderId="1" xfId="0" applyFont="1" applyBorder="1"/>
    <xf numFmtId="4" fontId="2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2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2" fillId="0" borderId="40" xfId="0" applyNumberFormat="1" applyFont="1" applyBorder="1" applyAlignment="1">
      <alignment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2" fillId="0" borderId="41" xfId="0" applyNumberFormat="1" applyFont="1" applyBorder="1" applyAlignment="1">
      <alignment vertical="center"/>
    </xf>
    <xf numFmtId="4" fontId="8" fillId="0" borderId="42" xfId="0" applyNumberFormat="1" applyFont="1" applyBorder="1" applyAlignment="1">
      <alignment horizontal="center" vertical="center"/>
    </xf>
    <xf numFmtId="4" fontId="8" fillId="0" borderId="43" xfId="0" applyNumberFormat="1" applyFont="1" applyBorder="1" applyAlignment="1">
      <alignment horizontal="center" vertical="center"/>
    </xf>
    <xf numFmtId="4" fontId="3" fillId="0" borderId="44" xfId="0" applyNumberFormat="1" applyFont="1" applyBorder="1" applyAlignment="1">
      <alignment vertical="center"/>
    </xf>
    <xf numFmtId="4" fontId="4" fillId="0" borderId="45" xfId="0" applyNumberFormat="1" applyFont="1" applyBorder="1" applyAlignment="1">
      <alignment horizontal="center" vertical="center"/>
    </xf>
    <xf numFmtId="4" fontId="4" fillId="0" borderId="46" xfId="0" applyNumberFormat="1" applyFont="1" applyBorder="1" applyAlignment="1">
      <alignment horizontal="center" vertical="center"/>
    </xf>
    <xf numFmtId="4" fontId="4" fillId="0" borderId="47" xfId="0" applyNumberFormat="1" applyFont="1" applyBorder="1" applyAlignment="1">
      <alignment horizontal="center" vertical="center"/>
    </xf>
    <xf numFmtId="4" fontId="4" fillId="0" borderId="48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4" fontId="5" fillId="0" borderId="49" xfId="0" applyNumberFormat="1" applyFont="1" applyBorder="1" applyAlignment="1">
      <alignment horizontal="center" vertical="center"/>
    </xf>
    <xf numFmtId="4" fontId="6" fillId="0" borderId="4" xfId="0" applyNumberFormat="1" applyFont="1" applyBorder="1"/>
    <xf numFmtId="4" fontId="8" fillId="0" borderId="50" xfId="0" applyNumberFormat="1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8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4" fillId="0" borderId="60" xfId="0" applyNumberFormat="1" applyFont="1" applyBorder="1" applyAlignment="1">
      <alignment horizontal="center" vertical="center"/>
    </xf>
    <xf numFmtId="4" fontId="8" fillId="0" borderId="61" xfId="0" applyNumberFormat="1" applyFont="1" applyBorder="1" applyAlignment="1">
      <alignment horizontal="center" vertical="center"/>
    </xf>
    <xf numFmtId="4" fontId="8" fillId="0" borderId="62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3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2" fillId="0" borderId="64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4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3" fillId="3" borderId="65" xfId="0" applyNumberFormat="1" applyFont="1" applyFill="1" applyBorder="1" applyAlignment="1">
      <alignment vertical="center"/>
    </xf>
    <xf numFmtId="4" fontId="4" fillId="3" borderId="55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65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5F48D6D2-85DA-4A63-9323-B08C62D97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86191449-D336-4B92-908A-0582CDEE2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73855B58-45CE-4DB8-8924-AA0A763F0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2CB079A5-47CD-45D6-9A21-080FEA51E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8E810220-2C2D-412A-B321-D7685F226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A6DE0A16-57F1-48B0-B4DD-747FA2958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AB60D3D4-547A-455C-A92A-989EDC4C4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DAEC0523-28D0-46D7-B93C-536C178BA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71FE751E-B0DD-44B1-A7E7-FADD45007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B6CBB4B3-776F-4E60-9EF1-988E176A9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6B83419F-6BEC-4A72-B5A9-7042558E5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496E6122-8C1D-4BD7-A271-50EB8EBFC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507DBF45-A87D-424E-813C-528A1B302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32902BB1-3CDC-48A1-8150-9806A84F9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EAA17671-797C-4B39-A222-9E98F289C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98CB4415-2FD2-466C-8283-64405B315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467D9FD5-C3A8-4CDB-B9FD-D127EDEA2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BC9AA2EF-99E5-4AB8-9C8E-623A9CE67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32CADCF5-E3E9-494A-BFA2-13D176A9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E022BBE4-6BDB-453D-8AA7-B04B84FF0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585E3B6E-59DE-4C6E-8B0C-655AC5439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648C564E-BD30-4F3B-BBDF-4141E2CEF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21067A5F-64CB-433D-8ECD-36AE67A0A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33531DEF-AE65-4479-8A32-91C168BE9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13193B03-CE6D-4243-BEEC-244384656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17CCBEDB-399C-4996-80C9-2201F30B6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F7B2D865-05F8-4388-A2D0-C10151140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21E9B849-B4A1-4154-B24C-81546C8C8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A0E24BE4-00B8-4BC8-98C9-C594440D7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7C410CAD-4726-4990-BF21-52C7509C6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93D5D31B-F33B-4C3E-A26C-28BD56F2C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6A936B30-EA0C-4859-9954-729EF35B0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9FEF085C-EE23-4627-AA7F-719626002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E2E83DFA-4E17-4F95-A5CF-B65546767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254CF4F3-48E8-4E90-B215-FD368F584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0269075F-5859-462B-B619-591BF226D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8FD30C46-CDC7-42C6-B1A9-0E9826E78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74E88455-3C69-4E52-89DF-4A515C9DA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26CBDB6D-99AC-4A27-88AB-8E2A8E921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CE35D8D1-C452-492E-B23F-65CF659ED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B5EDEB0D-F59D-4840-AE42-324526743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CE1F6B29-B49F-4D75-B8D9-F15C16463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CAEA14E2-65DF-4062-89D7-F50D8B429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FEEEB5BF-E211-4B41-A15C-03CE7905A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24F220B1-C5B4-496E-A14B-920E142B5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4BA9E599-F274-4F8C-873B-72C40BE10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D0C84893-77F7-4C18-90EC-FB23FC496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77470082-8A9D-43CA-8671-43E42DBEE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B28622E0-A129-4CE0-BA10-B1A7DB33E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119A9FAA-DA72-4B89-957B-449E6F0A5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084C681A-E500-4C61-AE98-3D9D3C2DA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B89D50D5-8CAE-40FC-B898-965F69A1C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3408E924-87DD-4AC8-B6FE-2A1B44BDC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86B512D1-FBA5-447E-8C77-660266508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EA49B5FF-EE43-41A8-B145-1D93CC06B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2357FA75-0AD9-4A0B-985D-2CC1C5452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6E78E378-0550-4ADD-A66D-ED2A4D734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0AD19DAE-8A06-437D-AA57-B7EDC9191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5C28333F-9CD5-4C8B-964F-C4BCD1CFA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4ACC57E1-D2C8-49C9-99D2-5FE6D472F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31BD4843-550A-4FA8-B854-A1EA7344A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1D2B33E1-048B-4EC4-85CB-868E0830C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FBB6C198-6201-4F03-8BD5-28C60D5CA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2A045675-ABB3-42E9-9B1B-A0A9CE06D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908DBD66-DDD5-4E53-B4EB-9185F87B6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37D6BB6C-31B2-4C08-9CB0-8C4FD1922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E4CE6BC7-DEAB-46AD-B050-35D4C65FD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49909994-DE7C-4C0A-A546-A45040835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52C12CC5-5847-4A2C-9891-A3D06C500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78349473-D454-4C27-AE33-5CA41036D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6009FF45-9718-4840-A961-CADD74D35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D0A7F520-080E-465B-A208-88711E1BC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7A39B41A-AC8B-4A34-A2D0-14BFF9FFC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1EC753AB-747A-458D-BE33-533BD0979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C68FDE7E-E40D-4C6C-A8D4-21C7D8EF5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5A419FC2-285C-4B95-82AC-2B28F5BBD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9EA7239B-B226-432F-9CED-9332C281F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418250EA-3181-4F80-B05E-6C3358CD0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CE6BFD3F-A46C-4C4A-9AD7-23874C6A6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9A8CD90C-3E82-475E-B91D-B9EA22733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C86C637D-200C-458A-A6D1-929C4E45D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4ABD871C-16D1-493F-A6A4-C0607D5F0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16BC72BD-232F-4A2A-AC78-0FA219E1A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80AB56E8-F00D-4DFC-AC1A-555DDF4D0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097D727E-795B-4B53-AEE4-3D56E4D1D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D0DAFA32-68A5-4C47-9548-AD28D5091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C06A5233-6C16-47B2-ADA3-5995ED622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3FEA11B2-D02E-4F2E-A1F3-9AC1C3C21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DAEE4459-EB4E-4C59-8270-67F632AD8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83E5A1FE-D2F1-40E0-93FF-5BC476E7E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24DC9035-080B-4C0A-9C48-3138A9278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A3362413-8E4A-40E9-B946-35EA56EB9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8BE84D65-7DCD-4561-9ECE-EAF0215E9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C0775FED-3A48-4DF2-ABE5-DE2173F56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A12DBA9B-95C9-40A0-994F-83F0A8F01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F59C0B7F-52B0-4C41-884C-F5B326CCB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5A384A9D-9F1E-46E9-8DF4-607128447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98114DFB-C2F9-478E-B892-55C8EB251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112D7785-9F1E-4E3C-8118-C064EA24B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05F4C4ED-A9CA-423B-BEAE-9D28ABEB4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FDA26DBB-EEC7-4CE4-B0FF-D311DF3D3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038F4BA8-52A7-4C34-82F7-5BB5606F8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E02394B2-0AAB-481D-9ACC-E50BF79FA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A4D44A83-D58E-4359-BD93-310F60A8E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0388CCFD-6338-48E7-B8FB-A4CEF407D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11E29687-1852-4B11-94E1-2469F14C2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D5564433-2DF7-45CB-BA1B-9E5E5BEBF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2FF5BFEE-10C2-4E5E-85A3-23F0B1F31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5F2D70A6-C279-415C-9D61-E1C216985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C7E111D9-BD7B-4F45-8618-73B6DA026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A62C2C54-77B6-456A-A37D-C3ABCEFBD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083CF52D-ACF6-4841-9773-0FB00D7F7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E30A238A-DAE2-47AF-93D3-A731C9E1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2E1818C1-88D3-4AB0-A0E4-9352F4A84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8728882F-F94C-4906-B5E2-F8B9DE5CE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55CEA667-9239-4EE1-8F8B-B77387CEB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747EF9BD-AA1B-4114-8BB6-F65B721B5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9762914F-985E-4AFA-B13C-F01C059F9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B096CC32-ED64-474B-AE60-22388DEF5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5D2EDD98-7315-4DF6-9919-A73F2033C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84DE7388-FFD4-4217-B8CB-DAEAF8256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F3C7B763-6681-4145-A4A9-3EF7D8FFE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1AF7DBC7-74DC-4853-96B7-0EDFF1981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42620CCA-CAF5-4C02-BD34-9640E861C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92ADEF34-39D0-4B6C-B9F9-3743CE263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6268D72A-60A5-4FB4-BE5D-3DD61235C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E742582B-1EC8-4E68-8A8B-0944B455F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DC1AD324-0DF8-4F41-A0D4-9E6A3ACDB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1D941C27-8827-4118-B1CE-4F1554484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6ADCC85B-61F9-4BB6-A62E-4F1469B59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B4EF35DE-D90C-420D-99C7-96D93EBDC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F1921E65-401D-4D9C-9D0A-8F3B5A329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56573A7C-0CA4-4AC9-9466-67E334C79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FB6DAE0A-238E-48AA-98A9-5E995B5F2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3A1C2BF2-ACD9-4A7A-8854-9915E4A8C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7E7B8C02-7E85-4A3E-B4D4-3B90F0320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EAB3CA80-5675-47E6-BC78-FBDFCF877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5F7360CF-2B9C-4AD6-83FF-9613330B3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C4ADAAE9-C24C-4BCD-9D11-F8977E900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E1B43F65-E1D7-44BD-A937-4244BECD9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B8E2F728-A58A-4852-853B-73432D214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94D7EBD0-0424-42D1-A627-38949D949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FAF57B43-9DB8-4B2B-9441-E42844F5D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63AE9611-8772-418B-9F96-3BC14883D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B3E164DA-0C9B-42AB-A79C-157D13376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D6D56993-E2CE-4C23-BC53-67E78B412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BC629139-A2AF-4542-8ED9-4F7EE3EC8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3E0423F4-717A-4150-9679-5C3E82D60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5134521C-96E1-4023-9585-FD0808D1F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7BE2DFC2-33B5-4CCA-B420-F2BD4F1AC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06E99FC6-50F6-4ED4-96BA-A73D8C16A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2AFB6A8C-AF0C-49E9-86E6-9B15896AE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7CEAB43B-E3A7-4BF5-8BDC-4340341EF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E49FAE8E-E040-4FC8-A36F-2966696AA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1E0ADD12-E92B-4370-88F8-9E7F53AAF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6303AFB6-6CC0-4229-B4B9-DF6C97C88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CCD5ADA3-C66B-4E35-979B-81124AD40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625EB2C7-080B-41C5-BBCA-99134B71B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FBAD747D-8D04-41A6-AB2C-A62B0B0F0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028B1F72-AA85-4759-ABD3-0AC8B7500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916FE86D-D082-4160-85A0-9E0F89CA6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82DB1173-D195-4480-AB03-C5BAB982D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9F437C3F-C74E-40A3-823B-3312314B7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10BC6993-56F3-4944-82D7-BCFCC4C38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5211AB41-DBBF-44E9-8978-3740C8643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0E2057FD-D720-4BFF-BF20-026800F17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B1EADCB2-E0AB-4286-AB65-323CFCDCE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D44ECEEF-F121-499C-9D46-55B20CA62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86E8CE5D-AA53-49F5-8C11-57B38D424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CFBA69CC-B067-4F61-A796-8560371ED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C7E97D1C-BC49-4EA4-B218-90269EF8D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BC79A0C0-6152-4BA0-8488-DDB2C1E93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DB38567F-20AD-409E-B1C9-9794D5414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3192132D-2842-4A24-A88A-A6D49EB94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4E5624A7-8836-4159-A097-ACF3846E0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29D57A73-1038-499F-B12A-3AC81CBFE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E35736D8-F77D-4389-9EC9-99E5ED9A0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EE92C689-A580-48F7-BE1C-88DB61407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215DC81D-146F-4866-BD13-A8EE2B9F4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DC3124DB-FD45-4047-AE35-4BF048A53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7BE337D1-2265-4465-8EAE-40AE0F315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22BD963D-FD9F-4E8A-ABAF-2A9B19350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E3B1B4BC-9166-4D7A-B727-28F629DD8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09EC575E-C631-49AF-94EC-AE58D98B9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6532D148-7BBE-4BD9-82C4-7C3CF12FE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E6F76115-E129-4B1C-84EA-62A21507A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0060093F-9E5A-48DA-984F-E7CD29417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60D05590-77FC-4F6C-927E-EC079F2B4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51F58A7A-9EC3-42D5-AD6C-3CFAC587B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A877736F-F851-4618-8A6C-0213545A9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D85575ED-FAD0-41D7-B62B-B513D1C33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7911F75D-4980-4D98-AF30-6F4A21DB5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7D9F3DC8-118B-4E42-80E5-B6AAEBEAB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99E499B7-B329-487B-B38D-6EE29EF3D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25013DC2-6D49-41C1-A9EE-054EC2D9E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2B8BBC5A-D519-4BA0-B648-68046CD79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ED4AE886-1A6D-4915-B0AB-A07513137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9244481B-1537-465F-9F3B-76C3F064B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E740E179-9971-4A02-BC46-5E2F247E5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7C5676BF-6F36-449D-8356-956DEEA0F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E782AA8E-7E0F-4B78-AC2F-CEBBE7DC9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CDCE3244-67EC-4E3A-B0E9-5D17585DB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AF978893-10DA-4FB7-9D5A-96B415750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F4FC7BB7-CBE0-4458-919C-F4881A276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9CAD6C4C-DC81-4AFE-B151-4040DC143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B4F2B2BB-BE6A-486D-A1C6-0CFF05621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DD96C4A0-B9FC-4F7B-A5D8-AC17D4B41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42B6C8DB-A957-4F37-87D3-01922195D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DB083B0D-748E-45EF-B67B-B84C6B529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CDDEB698-5B38-4709-804A-72DFBE086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6A68DD62-F343-407B-882A-AD4701BB0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529AE765-AE04-4C80-BE5A-5CCB90305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413B849E-BC5D-4726-BAED-F887B5DE7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CC8A152A-7C86-4DF2-9E1B-B58FAF299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D048E77C-9CDA-4628-8DEE-8C3030B9C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936A0749-C7D9-45A5-96D8-D19817D60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38978740-B8CF-49E6-BF65-EDCE38255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A7DAFEDB-0FA1-4162-94F9-833F718A0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BEA7F064-0E22-49D9-A696-8FB7345CF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F1F7648A-6179-4C46-91C3-366BD827B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AA9F28A2-4DFE-4448-B751-F9B40FE06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0AAB231A-2ADF-4420-A807-6F155E1E9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7FC7B55F-F813-4D09-9A12-BAA386164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3856A804-A70D-4796-A913-910E0772F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93A784FA-CEB6-45B3-9F58-07FD08F5C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90E5F3E4-F6BB-46EE-9E56-D2F1C69C6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4B39C45F-77F9-410E-9219-C3BE94208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837CE1E9-49C7-4A13-BDB9-AD539BD37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81A4FA68-EE45-4581-9FA6-321E07515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F203A1E9-A724-41A9-AE7E-CA3E8062F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32E91330-7052-4538-852F-CA2C10EBE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36A53CC7-0D49-461A-97E3-59668892F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F44F2C29-460F-4B80-ACA1-DA8FB60A2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75C7C89C-BA19-4A59-A7E7-30BBA48BC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DDAD4C03-1318-487D-8CCA-2420FE0EA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75089650-537F-408C-A17D-72EBBB6AD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BA1A793E-5925-43C3-AF82-BD8AF01B2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059F4B95-8E59-46B4-8849-92C30A2DC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72022560-67DC-4687-BFF5-4933AC38F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2C70C530-EB70-433E-B447-0A0A775AA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D2DC88BB-AA96-42F8-88FA-2E512B512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42263574-083E-4831-8F81-ABEE82929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6E61C8DD-E664-477F-BA37-BB0465E10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34595984-9D8A-4954-A379-A70C20899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9690FF04-3282-407A-B3A1-0BF47F597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091E40B9-21CE-47C4-9E8C-1E56ACFF6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7AA7C9C0-49FA-45F0-A81D-C3C8D0C44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C52AD587-C7BF-4786-9DB6-7E2AB4850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B3DDAEB0-6815-4477-8B0F-B2B7BD5F0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9D79E981-2943-4675-AF73-0BE35A5E3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DA428DE1-E5B2-4B02-820E-0526CCBB5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A3090B0A-F026-4CA9-8C21-3D6C3313B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4DD84EEC-209C-413A-8F74-611FE8D7F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32E2F265-5F83-4DD9-BCDF-5C9EC6C15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9DE5AF6F-3D38-400D-8AA5-72BE9BB93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96FE31F0-10C0-4743-9238-D2431F0EC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E7B492E5-3F9E-450D-955F-38E3ECDFA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111038A6-15FB-40EC-BCA9-1BE16D44A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71508FD5-2C9E-4B52-9320-6CC3F8503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BFD37D22-8661-4895-82CA-3B966AA2F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F9846057-7290-4C28-A631-FA87BC700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0AA008F7-74F7-4E59-A61D-13751AA0A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C7681E53-485E-4063-ADB0-6D438D80F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B877F6EB-2439-4E8A-9D80-1D5129BB7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812FFA82-A278-401B-9CC1-2782DBAE0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12734516-50D0-4A04-9856-473ABF11B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FB30B17C-9846-495D-91D4-7BC96C0BD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3B793C2E-D5DC-4223-8359-088C4CBC3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17F2E352-95C8-46DE-94A1-08BDD2BEF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B9D720A9-CCEC-4CEF-AFCC-D5C3767F8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CED1FA62-F746-4750-88C2-DBB48FE82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159D924A-9C0A-4DFE-B577-BABC4CFDD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5AEC3FFD-E754-45EE-B8EF-917AEB22A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06293468-46F7-4E44-AD2A-554EF7F06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19517B2A-0BC6-4842-A354-5AC95BA13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487E09E4-B5D9-4941-9702-86BA0B796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5AD4D842-F2E6-4192-B648-C35B03A02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9C19400F-105D-4AC2-844E-A09BD90DC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58DC6995-DC80-48D8-837F-D09B110E6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B74DD9B8-BC45-4871-8AB6-4777F099C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E128C4BB-748B-4676-9457-71815BA1E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86A6B23A-805B-4DBE-8466-C8A65621C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9B688F40-A9A0-4CC6-B213-F169735A5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02FC45B8-8806-477A-9444-2FCA60E9D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3F6EC443-F6BD-457A-B946-B739C9214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0BCA0513-B3D5-4AB9-A0E6-DE1C1D13E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6B5FF3D7-C18A-441D-8C87-C952793FE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8AF10322-FEF4-43E8-94F3-522DDAD27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2556FCD5-093D-41B1-8238-745F5A3FC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1D2871E8-2211-4368-9374-BE0F79A33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C8991C1E-3A83-4F6D-B0E4-28C270719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B2DE3F99-64A9-4B24-A837-C2E7DC40C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F0BD6AAA-3107-4DED-BF89-83B4D175D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E508775A-5BA1-45E9-B06A-382B65EC8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8544DCCE-1013-408D-A848-347BD8E9C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67BFC49D-9D91-46FB-8FE5-57A5A12B8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0D679DCE-2036-4A4E-90BB-4CC7DCC3F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FB8F4F9F-3114-4885-B9F7-7F894EFC3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40F53CDF-67D8-4538-B15A-367AF878D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688C778B-1F0E-434F-917C-83FBF3419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C1B27DC4-C2E4-4A71-BAD5-52FB7B85C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C075BA69-9556-4139-B0EA-F1B31ADA0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BE1BA990-09C3-4B1D-A900-44FE80136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F9E7D93D-0D71-41C8-B0E0-FDF5E95CB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99C626AD-1A35-4BDB-8D32-3E31F61D9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0DEA159F-D633-4173-B692-30828B432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5E08C281-B91E-4469-9BA8-838EC81E2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FAD40640-8223-406D-8C80-0BC22CF60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0FAF261C-50DE-49BF-9482-100D2E7FF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BA23D636-5650-4D68-BC53-673BA2741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7867729F-CBA6-48A7-A7EB-60E0DA57B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EF24EE63-4FED-4F3C-9AA1-FBFB5D9A7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71D3279A-D0F3-4126-A11E-C6FC07151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D24A7900-FFC1-49DA-8E3B-AAC813D6E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335DB5A1-3585-46BE-A4F2-FBA4870CC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461D68D8-B566-42C7-9C64-AB504E89C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162E2CEE-EF3E-4EE5-A6A9-1368E430E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D93A746C-C706-4A6C-BFCC-CC3CACEE8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7E3694C9-F7C7-4C20-B532-30F77FE3B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32D3CD56-7695-4419-824E-E961BC2F6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C2712A62-61ED-4407-89FA-8BBF7245E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12989035-9CA2-40FF-9947-C9B7298D4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2E758CFE-70E5-4EE0-8FC4-D17F4588C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57F20188-D2FA-40E2-9FA5-71BC30294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35676C10-3BA9-418D-B065-BB2D45C5E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CCD1346A-35C9-462C-BD82-21E1B548C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C9110390-BFE5-4593-905F-1B015F024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A8F1833C-7A97-451C-9EDC-5C262031F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1961B8E0-AAB3-4861-B129-D3B4568BD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C19AAA42-2500-4BEB-A0B5-ED022FF1E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455AB609-575E-4F9B-AF3E-789404D59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5951CCD2-BE97-462D-AE7F-0D3DBEEB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653FF895-0DFF-46D3-8F94-045E9D9DE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14777F9E-AB5A-4180-9683-904CD6396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C8AC1092-6249-4485-BA6E-EFF21AB8D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5923250A-00A8-4D9C-9FFD-66F365FC3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4C9A95EA-3B9C-43C9-B8F1-98CF1E651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74106C8F-3486-4F10-B7FA-90321154B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A7E8BFE2-2426-4261-BDB0-5F08CA3AE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4319523B-7515-4B12-948E-5AFF58090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EA24E616-559B-445C-A36D-5B4FB858E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87622D0C-C5F5-4C17-9506-E299438FC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1D7BF91A-11CA-4C03-87E1-3CCE04D28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61F53E02-4259-4C39-BAD2-23D0D70CA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9C2C486D-63FB-4AB4-9F66-622E2BEB9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91958AAC-EDBE-43A9-AC9E-0FCE68033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C5CB252B-5BD7-4FEC-B38D-3C3151CF4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0815A42E-25D0-4CD1-8CD9-0BFCD12ED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70542111-5E82-4EBF-9337-42F69ED66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5651CC34-0FB9-44D0-B42B-76E808181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711A4762-68DB-46F2-9BD3-78AE3873C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415FEBA2-62EF-4EB6-A7A6-1DA443C75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C6974240-DE19-411B-963A-6284F5980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219D37B5-BA40-43E2-A54D-2C695EFBA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CDA2D802-E6A1-45C2-91D5-4584C131D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10345061-FA93-4BE2-9ED2-9AC4799CB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B76BDC02-9A75-4ED3-B024-D1C0EDA2D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06CED9E1-4658-4019-B6C0-8D24EB993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BC9A99DD-D32F-45ED-A82E-E56CECC73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40576D27-A58D-402F-9395-5B242DF11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9A8B3660-6A3E-493C-93B7-E35C440E7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4D501834-6B14-48B2-B2B3-AFD812913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8BB79D48-DA00-4861-8CDE-925A5DEAD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76A44948-AF73-4281-8150-50E8854EE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B53C7240-1725-4A66-8937-83DE8B139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1ECF3E70-6D86-44BE-A9F1-67CAE5B41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EB0A3DD4-A43E-4F41-A393-7BAA3B34D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B881DC44-91D1-41FE-B354-D09270A7E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F1427A16-A685-4B7F-969B-D14DBE5A9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EF3E32E0-0AA1-465B-A95A-816E87662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D1ADC8A7-2336-4077-9F0A-0F881CA75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78F79D0B-DEA7-49D9-890D-A9F183C99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9069D1BF-649B-4EF7-98A4-EE3C128F6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A9839CC7-030D-4F94-A63F-F447693F9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62731B2B-15B6-4132-A143-7A05A7E28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18FD876F-C95E-4BD5-AF77-04E7682A5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DD0F84E4-53CD-4372-BDC3-6F9BC3D28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CDF629F4-EA6D-4670-A230-5A7B590FA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1ED82318-6593-4F69-A190-427876F53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49632CAA-1CDC-404C-8F2E-7DDE42AB5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AE288AF4-CCE9-4235-9519-05E15EAA4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E729BDD9-C1DC-4A0B-ACC5-4B35AA141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F7920E3D-A38F-4DE6-86D2-60469AB9C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8645EA35-3848-4BE4-A83E-0026FD2D1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9D18954E-9944-479E-A691-56C48FBE1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E248BC26-F9E4-4DBD-9415-E9026E671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D2AA7EBD-8B7C-4680-A3BD-3A40525C9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B896E8B2-AB24-4F1F-B8CF-124EDC53E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0FF35C87-9234-4B0F-B636-4226B22CA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14F93BB3-DFB9-4B98-AC30-7755BD10A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415F2D4C-3983-4B10-90C8-46B3458E8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AAF0A06C-0DE3-458B-B32E-870E360CA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054433A6-9716-471A-A5FF-9AA4250AB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6A754883-E479-4730-96ED-2CD9A3E1D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6E714B1B-57B4-40EA-B8CC-5DF8B983B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C951C9FF-85C4-4EF7-BC72-06C64FC62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92CDCE55-5BF1-4274-BECF-BAC658709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02EF0FA6-38C3-4B04-BFFA-CF6F9DF92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135C3E9A-633F-43EB-B139-7CC6C9714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C3C4A860-0DC2-422A-9409-85E0A23C8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4C36EFD1-DBC3-4362-A344-13792EE80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57BC778E-89FA-46A6-A661-4B6F1F2DA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B3763885-801E-4A28-A570-9C3545AA7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CC5DE45F-02FE-4125-9A27-638AD2658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FF110694-170B-47A7-B380-F47AB042C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7ABDF3DD-C2DA-4E32-B5B7-F70DD3875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F92B33B4-1494-4840-BAC5-C9897A244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F1204BBB-EAA8-4496-BF92-8D9925C54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280FC2FA-E8E6-4562-ABA4-204DA0B82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B0AC63EE-A1CC-459C-BAD0-14531140C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CD9F737F-0A36-4470-AEA0-F02FF90E0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F0BD428E-6FB1-4775-9391-F21002462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D3E04CE9-7A86-4205-924A-6B8B92FF0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DD17A11F-6F98-403F-ADC7-DDC58AE7E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90E7A96E-DC4E-4647-A860-DA4BC9A4C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19564B10-1AB1-4B4B-A089-95419EBAF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066C6570-2C1C-4E99-855F-D58A6501D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417E3445-7FAF-411D-940D-3D4B65436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AC5CF77E-7A8A-4214-8E0E-45ED33ACC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951B24DB-C41B-493B-BD47-9D76043AE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A37DC853-E2C0-4256-B57A-E1259B513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696ED20E-7951-4641-A0CF-48C5B6B44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CA941AF0-FEF2-45C0-8533-EA512A3D1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A325486B-10AD-4060-94A0-905560A1E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6149890B-4975-43AD-8241-04C4B2B44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8C615205-751C-48F8-A044-15742C69F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8814E7BB-42F7-43C6-941A-425880086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56281919-E772-4F42-819D-B4C7C7375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C98487F8-F6DD-47A3-A75C-B00B3394B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BDA85B8B-F5C0-4A3A-AD04-FFE290701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69857687-2A5D-4280-81B5-604ED2420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7B75737F-B32D-4131-95A5-9E9E96DE5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84F88E64-1711-4FDE-8140-E9726664C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2ADC1549-3822-49EB-9328-A960F3A84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25EEBA75-AC33-4F3A-B16C-86419D4AE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0171FE10-B6B9-4A85-BD04-849F3CB2A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D80C44FB-5E94-425E-9B06-A752FBDF2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BB48EAE4-B1C9-41DF-B174-6FC0456ED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1A9D091C-7234-41F4-A804-67799D667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D025DE7B-27DE-4E66-BD8A-8AB19BC22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669D3DA6-5B34-499F-9426-A27587361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A5A4E0A8-2040-4D53-B400-48C0E4779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3AF80574-68C1-4DFA-B535-810204EA2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BA23A6C8-FD04-4F25-A7AE-27E1FCC29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FB2434A0-6151-48C6-A17B-28EE95342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DEDBA0B5-6962-419C-8CF2-4490A8AD0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C54705A6-7B23-48F6-B9CA-3E55AB3A2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B767FB98-03A8-4DE8-9336-58C98F20C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3D60E776-3AE7-4918-9D06-9AA178A7A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499C5D22-0DE2-46DF-A065-E5DE921B5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B0EA1D4C-4497-4321-B249-6239594A7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EF88A186-27D2-4062-86C2-A9894E209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94D571E8-8B59-45B1-972B-7AE38A77F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id="{C175CCA2-F044-4A0E-8935-36C4CC6F4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692D5FCD-01B0-4E2C-94B0-F186B6673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60CD724D-F423-4696-A597-18B9FED8C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8FDFA9B4-CB27-4737-8EF5-B2FCDEA7D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C37D1BA2-5D80-4AC4-B40B-E5992C9AB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BD2C2C41-182A-4576-BA98-0D1A599F0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4C0A3692-9471-4E8E-A8D1-DF6BFE6A2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ACB11CB0-9ACC-43DE-9099-A78ADC70A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AD34466A-8132-40CF-91C7-483D60477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B951EEC3-EDF3-4254-81F8-E80E341AD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6B17C555-FFC5-4EE8-BB35-A64012BB6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7EFF4D12-4139-4EE6-B59C-3677009FD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FC9D4216-C762-49DA-A08A-CA07A1705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27100DD8-5914-47E5-BDDA-2D5E5EF2E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BAB973BD-C2FC-4279-AEFA-82542F0C9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1FA527C9-5E3B-4E96-BA1A-17FC7DEBF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9BEDEF8C-F554-4941-85BC-5D99F3ACB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5BDD4148-5504-4E17-8495-2AA3F47A5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2541FD8A-860E-467B-8382-08844149C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B13438C3-9931-44D8-B422-30928B1D9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5441E48F-7571-4621-A8AF-2B62302CF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6E58B6E3-5024-47C4-942B-E3B4AD150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A43C3B94-C219-4FD6-B86D-6E8C66DB8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DD2168C2-181C-4C87-978E-F3CFBE8B9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F1238CFA-7B87-4343-B1C8-A1217D06A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B6F178F7-78AF-4A2F-B5EA-D38113FFD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6959CD90-D5EE-4E4C-88CD-6C8DA2024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29407ACD-6CE2-4C8B-9830-A60D5789C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4EBC66A3-CD0F-47CE-A2A3-3A279925E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2E9D56C5-206B-4BF3-8313-D661006C2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50D45316-D4CE-43AD-AC82-616AC5786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66827E1F-D7B7-40C5-A684-8C5AFA972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CD23182C-BA11-4F4A-9B80-E05B872A2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19358D7D-B8F5-4E10-99A0-F51D33B1F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21985F9E-7A59-4BF3-B390-7EF72E1C6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2" descr="https://is.vic.lt/ris/space.png">
          <a:extLst>
            <a:ext uri="{FF2B5EF4-FFF2-40B4-BE49-F238E27FC236}">
              <a16:creationId xmlns:a16="http://schemas.microsoft.com/office/drawing/2014/main" id="{64730F25-1998-4B85-8098-80CEA37B7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6EF9DBD9-5F0F-440E-BF1B-342551AE0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14BE692D-69D8-45AD-A4AC-37A3DBA10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91D3944C-2322-41F5-AD5B-5F06BD878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94407D1F-7ECA-428B-8F55-193661EBF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13FFE63E-9342-4559-AC26-B809C8F0D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6D352919-8FA2-4177-A572-020ABCB34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6B10E873-9F9C-45B8-92C7-5A07711F7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4A24CEC5-F90F-4EB4-8457-9E8B47B29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EE8795F9-D507-4A92-B92E-82B63B0C9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4A280D5D-34E1-4859-921E-06E62B5C1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A29187C9-631A-46B4-BA7D-8B4644B02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6DF3AB94-C608-4782-B2C3-7FBA537EE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645DC255-271F-4BFB-91F7-467912A5C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6E0A8DF7-704E-4C78-8E53-4AF90DD24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4C51415D-C55E-4564-9A6D-15C8F4504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4BF3B8C8-07CD-4169-BF7B-CBD4BEA68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D054C473-5EF6-4149-AAB0-EA238F9A0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79301339-78CF-48AF-8812-C52F368F2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335BB947-961C-411D-81DE-1095615ED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66C0118E-B39C-400C-873B-93BEE07EB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0B515F8A-39C7-47EB-BBBB-8FC9DC17B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E075E8BC-ABEF-4C85-B57F-62D67D9B6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E8582C39-BAE5-42EE-B3CC-49EA1AE63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7660F74F-1EBC-497E-A9D6-17F9F85EF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B0B57895-8D86-400B-9C95-34800E65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0132CC38-218A-422C-8A5F-A4B775F9E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27BEBA1D-3ABA-4320-935D-A60A1F67B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44099DF4-516B-4CAD-849D-373485DE4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8241EB93-5D9B-4CD8-A0C2-A39510497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9354252A-0978-4EB9-953A-18A1559E3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BED207ED-B18D-4902-9959-EB1462238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6A582795-A4F9-48F6-9185-5B983AAA6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FCC5547C-6591-45A9-AC9C-9C469ED97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CD7EBF24-4A80-42A9-8C16-00E677100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BF62B363-E493-49E8-9A3C-FC09BEEDA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0F8E6ADB-9751-4D4B-AAE9-C67207B5C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8DAF7BDA-D00D-4D8D-AFA1-AD8A17FD7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D4BE5B46-D596-488A-8915-830C01304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F826D8CD-63D0-4FAD-BE54-6BAAB1934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BAB4262F-F642-4333-B118-9A1866FCB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38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66306168-E7D2-4A79-9AED-086F7DBB9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84A43553-04D0-4BEE-9922-8F07C451C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D50E8100-EA9E-4632-8737-E46AEE5A0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0DE06DAC-4011-4278-8524-565DD478D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10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DCAB3-081B-46D6-BFAB-CA4D1576F4C4}">
  <dimension ref="A1:V56"/>
  <sheetViews>
    <sheetView showGridLines="0" tabSelected="1" workbookViewId="0">
      <selection activeCell="R14" sqref="R14"/>
    </sheetView>
  </sheetViews>
  <sheetFormatPr defaultRowHeight="15" x14ac:dyDescent="0.25"/>
  <cols>
    <col min="1" max="1" width="14.2851562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2022</v>
      </c>
      <c r="C4" s="8"/>
      <c r="D4" s="9">
        <v>2023</v>
      </c>
      <c r="E4" s="8"/>
      <c r="F4" s="8"/>
      <c r="G4" s="8"/>
      <c r="H4" s="8"/>
      <c r="I4" s="10"/>
      <c r="J4" s="11" t="s">
        <v>2</v>
      </c>
      <c r="K4" s="12"/>
      <c r="L4" s="12"/>
      <c r="M4" s="13"/>
    </row>
    <row r="5" spans="1:22" ht="15" customHeight="1" x14ac:dyDescent="0.25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22" ht="15" customHeight="1" x14ac:dyDescent="0.25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22" ht="37.5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11</v>
      </c>
      <c r="B8" s="26">
        <v>5170.1499999999996</v>
      </c>
      <c r="C8" s="27">
        <v>41194.25</v>
      </c>
      <c r="D8" s="26">
        <v>6127.6490000000003</v>
      </c>
      <c r="E8" s="27">
        <v>14572.339999999998</v>
      </c>
      <c r="F8" s="28">
        <v>2681.1860000000001</v>
      </c>
      <c r="G8" s="29">
        <v>4696.5020000000004</v>
      </c>
      <c r="H8" s="28">
        <v>9176.9490000000005</v>
      </c>
      <c r="I8" s="29">
        <v>19425.86</v>
      </c>
      <c r="J8" s="28">
        <f t="shared" ref="J8:K13" si="0">+((H8*100/F8)-100)</f>
        <v>242.27200201701783</v>
      </c>
      <c r="K8" s="30">
        <f t="shared" si="0"/>
        <v>313.62401208388707</v>
      </c>
      <c r="L8" s="28">
        <f t="shared" ref="L8:M13" si="1">+((H8*100/B8)-100)</f>
        <v>77.498699264044575</v>
      </c>
      <c r="M8" s="31">
        <f t="shared" si="1"/>
        <v>-52.843273029609712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12</v>
      </c>
      <c r="B9" s="35">
        <v>922.12199999999996</v>
      </c>
      <c r="C9" s="36">
        <v>25528.745999999999</v>
      </c>
      <c r="D9" s="35">
        <v>640.85599999999999</v>
      </c>
      <c r="E9" s="36">
        <v>32</v>
      </c>
      <c r="F9" s="37">
        <v>141.626</v>
      </c>
      <c r="G9" s="38">
        <v>0</v>
      </c>
      <c r="H9" s="37">
        <v>864.29399999999998</v>
      </c>
      <c r="I9" s="39">
        <v>17</v>
      </c>
      <c r="J9" s="40">
        <f>+((H9*100/F9)-100)</f>
        <v>510.26506432434712</v>
      </c>
      <c r="K9" s="41" t="s">
        <v>13</v>
      </c>
      <c r="L9" s="40">
        <f>+((H9*100/B9)-100)</f>
        <v>-6.2711875435137614</v>
      </c>
      <c r="M9" s="42">
        <f>+((I9*100/C9)-100)</f>
        <v>-99.933408401650439</v>
      </c>
      <c r="N9" s="43"/>
      <c r="O9" s="43"/>
      <c r="P9" s="44"/>
      <c r="Q9" s="44"/>
      <c r="R9" s="44"/>
      <c r="S9" s="45"/>
    </row>
    <row r="10" spans="1:22" x14ac:dyDescent="0.25">
      <c r="A10" s="46" t="s">
        <v>14</v>
      </c>
      <c r="B10" s="47">
        <v>1592.096</v>
      </c>
      <c r="C10" s="48">
        <v>10150.553</v>
      </c>
      <c r="D10" s="47">
        <v>1235.3699999999999</v>
      </c>
      <c r="E10" s="48">
        <v>495.17</v>
      </c>
      <c r="F10" s="49">
        <v>160.994</v>
      </c>
      <c r="G10" s="38">
        <v>783.6</v>
      </c>
      <c r="H10" s="49">
        <v>1848.1610000000001</v>
      </c>
      <c r="I10" s="50">
        <v>117.43</v>
      </c>
      <c r="J10" s="40">
        <f>+((H10*100/F10)-100)</f>
        <v>1047.9688684050338</v>
      </c>
      <c r="K10" s="41">
        <f t="shared" si="0"/>
        <v>-85.014037774374685</v>
      </c>
      <c r="L10" s="40">
        <f t="shared" si="1"/>
        <v>16.083515064418236</v>
      </c>
      <c r="M10" s="42">
        <f t="shared" si="1"/>
        <v>-98.843117217357516</v>
      </c>
      <c r="N10" s="32"/>
      <c r="O10" s="32"/>
      <c r="P10" s="51"/>
      <c r="Q10" s="51"/>
    </row>
    <row r="11" spans="1:22" x14ac:dyDescent="0.25">
      <c r="A11" s="52" t="s">
        <v>15</v>
      </c>
      <c r="B11" s="47">
        <v>1415.68</v>
      </c>
      <c r="C11" s="48">
        <v>2914.7530000000002</v>
      </c>
      <c r="D11" s="47">
        <v>2756.1379999999999</v>
      </c>
      <c r="E11" s="48">
        <v>13449.538</v>
      </c>
      <c r="F11" s="49">
        <v>1414.5260000000001</v>
      </c>
      <c r="G11" s="38">
        <v>3715.8220000000001</v>
      </c>
      <c r="H11" s="49">
        <v>4953.3739999999998</v>
      </c>
      <c r="I11" s="50">
        <v>18920.45</v>
      </c>
      <c r="J11" s="53">
        <f t="shared" si="0"/>
        <v>250.17907058618925</v>
      </c>
      <c r="K11" s="54">
        <f t="shared" si="0"/>
        <v>409.1861235548958</v>
      </c>
      <c r="L11" s="55">
        <f t="shared" si="1"/>
        <v>249.89362002712471</v>
      </c>
      <c r="M11" s="56">
        <f t="shared" si="1"/>
        <v>549.12704438420678</v>
      </c>
      <c r="O11" s="14"/>
      <c r="P11" s="51"/>
      <c r="Q11" s="51"/>
    </row>
    <row r="12" spans="1:22" x14ac:dyDescent="0.25">
      <c r="A12" s="52" t="s">
        <v>16</v>
      </c>
      <c r="B12" s="47">
        <v>31.12</v>
      </c>
      <c r="C12" s="48">
        <v>0</v>
      </c>
      <c r="D12" s="47">
        <v>540.46900000000005</v>
      </c>
      <c r="E12" s="48">
        <v>122.02</v>
      </c>
      <c r="F12" s="49">
        <v>388.49099999999999</v>
      </c>
      <c r="G12" s="38">
        <v>79.756</v>
      </c>
      <c r="H12" s="49">
        <v>691.69299999999998</v>
      </c>
      <c r="I12" s="50">
        <v>39.619999999999997</v>
      </c>
      <c r="J12" s="53">
        <f t="shared" si="0"/>
        <v>78.046080861590127</v>
      </c>
      <c r="K12" s="54">
        <f t="shared" si="0"/>
        <v>-50.32348663423442</v>
      </c>
      <c r="L12" s="55">
        <f t="shared" si="1"/>
        <v>2122.6638817480721</v>
      </c>
      <c r="M12" s="56" t="s">
        <v>13</v>
      </c>
      <c r="N12" s="32"/>
      <c r="O12" s="32"/>
      <c r="P12" s="51"/>
      <c r="Q12" s="51"/>
    </row>
    <row r="13" spans="1:22" x14ac:dyDescent="0.25">
      <c r="A13" s="57" t="s">
        <v>17</v>
      </c>
      <c r="B13" s="47">
        <v>1209.1320000000001</v>
      </c>
      <c r="C13" s="48">
        <v>2600.1979999999999</v>
      </c>
      <c r="D13" s="47">
        <v>954.81600000000003</v>
      </c>
      <c r="E13" s="48">
        <v>473.61200000000002</v>
      </c>
      <c r="F13" s="49">
        <v>560.61099999999999</v>
      </c>
      <c r="G13" s="38">
        <v>117.324</v>
      </c>
      <c r="H13" s="49">
        <v>803.07099999999991</v>
      </c>
      <c r="I13" s="50">
        <v>331.36</v>
      </c>
      <c r="J13" s="36">
        <f t="shared" si="0"/>
        <v>43.249240560745307</v>
      </c>
      <c r="K13" s="58">
        <f t="shared" si="0"/>
        <v>182.43155705567489</v>
      </c>
      <c r="L13" s="36">
        <f t="shared" si="1"/>
        <v>-33.582851169268537</v>
      </c>
      <c r="M13" s="59">
        <f t="shared" si="1"/>
        <v>-87.256355092958302</v>
      </c>
      <c r="N13" s="32"/>
    </row>
    <row r="14" spans="1:22" x14ac:dyDescent="0.25">
      <c r="A14" s="60" t="s">
        <v>18</v>
      </c>
      <c r="B14" s="47">
        <v>0</v>
      </c>
      <c r="C14" s="48">
        <v>0</v>
      </c>
      <c r="D14" s="47">
        <v>0</v>
      </c>
      <c r="E14" s="48">
        <v>0</v>
      </c>
      <c r="F14" s="49">
        <v>14.938000000000001</v>
      </c>
      <c r="G14" s="61">
        <v>0</v>
      </c>
      <c r="H14" s="49">
        <v>16.356000000000002</v>
      </c>
      <c r="I14" s="62">
        <v>0</v>
      </c>
      <c r="J14" s="36">
        <f>+((H14*100/F14)-100)</f>
        <v>9.492569286383727</v>
      </c>
      <c r="K14" s="58" t="s">
        <v>13</v>
      </c>
      <c r="L14" s="36" t="s">
        <v>13</v>
      </c>
      <c r="M14" s="59" t="s">
        <v>13</v>
      </c>
      <c r="O14" s="14"/>
      <c r="P14" s="51"/>
      <c r="Q14" s="51"/>
    </row>
    <row r="15" spans="1:22" s="33" customFormat="1" x14ac:dyDescent="0.25">
      <c r="A15" s="63" t="s">
        <v>19</v>
      </c>
      <c r="B15" s="64">
        <v>0</v>
      </c>
      <c r="C15" s="65">
        <v>0</v>
      </c>
      <c r="D15" s="64">
        <v>74.938999999999993</v>
      </c>
      <c r="E15" s="65">
        <v>22.6</v>
      </c>
      <c r="F15" s="64">
        <v>0</v>
      </c>
      <c r="G15" s="65">
        <v>0</v>
      </c>
      <c r="H15" s="66">
        <v>0</v>
      </c>
      <c r="I15" s="39">
        <v>0</v>
      </c>
      <c r="J15" s="67" t="s">
        <v>13</v>
      </c>
      <c r="K15" s="68" t="s">
        <v>13</v>
      </c>
      <c r="L15" s="67" t="s">
        <v>13</v>
      </c>
      <c r="M15" s="69" t="s">
        <v>13</v>
      </c>
      <c r="N15" s="70"/>
      <c r="O15" s="70"/>
      <c r="P15" s="70"/>
      <c r="Q15" s="70"/>
      <c r="R15" s="70"/>
      <c r="S15" s="70"/>
    </row>
    <row r="16" spans="1:22" x14ac:dyDescent="0.25">
      <c r="A16" s="46" t="s">
        <v>14</v>
      </c>
      <c r="B16" s="71">
        <v>0</v>
      </c>
      <c r="C16" s="72">
        <v>0</v>
      </c>
      <c r="D16" s="71">
        <v>47.16</v>
      </c>
      <c r="E16" s="73">
        <v>22.6</v>
      </c>
      <c r="F16" s="71">
        <v>0</v>
      </c>
      <c r="G16" s="72">
        <v>0</v>
      </c>
      <c r="H16" s="74">
        <v>0</v>
      </c>
      <c r="I16" s="39">
        <v>0</v>
      </c>
      <c r="J16" s="40" t="s">
        <v>13</v>
      </c>
      <c r="K16" s="41" t="s">
        <v>13</v>
      </c>
      <c r="L16" s="75" t="s">
        <v>13</v>
      </c>
      <c r="M16" s="42" t="s">
        <v>13</v>
      </c>
      <c r="O16" s="14"/>
      <c r="P16" s="51"/>
      <c r="Q16" s="51"/>
    </row>
    <row r="17" spans="1:19" x14ac:dyDescent="0.25">
      <c r="A17" s="57" t="s">
        <v>15</v>
      </c>
      <c r="B17" s="76">
        <v>0</v>
      </c>
      <c r="C17" s="77">
        <v>0</v>
      </c>
      <c r="D17" s="76">
        <v>27.779</v>
      </c>
      <c r="E17" s="78">
        <v>0</v>
      </c>
      <c r="F17" s="76">
        <v>0</v>
      </c>
      <c r="G17" s="77">
        <v>0</v>
      </c>
      <c r="H17" s="79">
        <v>0</v>
      </c>
      <c r="I17" s="80">
        <v>0</v>
      </c>
      <c r="J17" s="36" t="s">
        <v>13</v>
      </c>
      <c r="K17" s="58" t="s">
        <v>13</v>
      </c>
      <c r="L17" s="36" t="s">
        <v>13</v>
      </c>
      <c r="M17" s="59" t="s">
        <v>13</v>
      </c>
      <c r="O17" s="14"/>
      <c r="P17" s="51"/>
      <c r="Q17" s="51"/>
    </row>
    <row r="18" spans="1:19" s="33" customFormat="1" x14ac:dyDescent="0.25">
      <c r="A18" s="63" t="s">
        <v>20</v>
      </c>
      <c r="B18" s="26">
        <v>141.13</v>
      </c>
      <c r="C18" s="27">
        <v>1723.3510000000001</v>
      </c>
      <c r="D18" s="26">
        <v>1426.414</v>
      </c>
      <c r="E18" s="27">
        <v>593.6</v>
      </c>
      <c r="F18" s="26">
        <v>781.79100000000005</v>
      </c>
      <c r="G18" s="81">
        <v>707.48800000000006</v>
      </c>
      <c r="H18" s="28">
        <v>853.13099999999997</v>
      </c>
      <c r="I18" s="39">
        <v>1047.54</v>
      </c>
      <c r="J18" s="67">
        <f t="shared" ref="J18:K27" si="2">+((H18*100/F18)-100)</f>
        <v>9.1252009808247863</v>
      </c>
      <c r="K18" s="68">
        <f t="shared" si="2"/>
        <v>48.064702157492405</v>
      </c>
      <c r="L18" s="67">
        <f t="shared" ref="L18:M28" si="3">+((H18*100/B18)-100)</f>
        <v>504.50010628498546</v>
      </c>
      <c r="M18" s="69">
        <f t="shared" si="3"/>
        <v>-39.214936481308804</v>
      </c>
      <c r="N18" s="70"/>
      <c r="O18" s="70"/>
      <c r="P18" s="70"/>
      <c r="Q18" s="70"/>
      <c r="R18" s="70"/>
      <c r="S18" s="70"/>
    </row>
    <row r="19" spans="1:19" x14ac:dyDescent="0.25">
      <c r="A19" s="46" t="s">
        <v>14</v>
      </c>
      <c r="B19" s="35">
        <v>0</v>
      </c>
      <c r="C19" s="36">
        <v>12.871</v>
      </c>
      <c r="D19" s="35">
        <v>0</v>
      </c>
      <c r="E19" s="36">
        <v>0</v>
      </c>
      <c r="F19" s="35">
        <v>54.027000000000001</v>
      </c>
      <c r="G19" s="82">
        <v>8.3879999999999999</v>
      </c>
      <c r="H19" s="37">
        <v>0</v>
      </c>
      <c r="I19" s="39">
        <v>0</v>
      </c>
      <c r="J19" s="40" t="s">
        <v>13</v>
      </c>
      <c r="K19" s="41" t="s">
        <v>13</v>
      </c>
      <c r="L19" s="40" t="s">
        <v>13</v>
      </c>
      <c r="M19" s="42" t="s">
        <v>13</v>
      </c>
      <c r="O19" s="14"/>
      <c r="P19" s="51"/>
      <c r="Q19" s="51"/>
    </row>
    <row r="20" spans="1:19" x14ac:dyDescent="0.25">
      <c r="A20" s="52" t="s">
        <v>15</v>
      </c>
      <c r="B20" s="47">
        <v>34.93</v>
      </c>
      <c r="C20" s="83">
        <v>1710.48</v>
      </c>
      <c r="D20" s="47">
        <v>265.67399999999998</v>
      </c>
      <c r="E20" s="48">
        <v>214.94</v>
      </c>
      <c r="F20" s="47">
        <v>401.05500000000001</v>
      </c>
      <c r="G20" s="83">
        <v>134.30000000000001</v>
      </c>
      <c r="H20" s="49">
        <v>378.53800000000001</v>
      </c>
      <c r="I20" s="50">
        <v>149.24</v>
      </c>
      <c r="J20" s="53">
        <f t="shared" si="2"/>
        <v>-5.6144419094637783</v>
      </c>
      <c r="K20" s="54">
        <f t="shared" si="2"/>
        <v>11.124348473566627</v>
      </c>
      <c r="L20" s="55">
        <f t="shared" si="3"/>
        <v>983.70455196106514</v>
      </c>
      <c r="M20" s="56">
        <f t="shared" si="3"/>
        <v>-91.274963752864693</v>
      </c>
      <c r="O20" s="14"/>
      <c r="P20" s="51"/>
      <c r="Q20" s="51"/>
    </row>
    <row r="21" spans="1:19" x14ac:dyDescent="0.25">
      <c r="A21" s="57" t="s">
        <v>21</v>
      </c>
      <c r="B21" s="76">
        <v>106.2</v>
      </c>
      <c r="C21" s="78">
        <v>0</v>
      </c>
      <c r="D21" s="47">
        <v>1160.74</v>
      </c>
      <c r="E21" s="48">
        <v>378.66</v>
      </c>
      <c r="F21" s="47">
        <v>326.709</v>
      </c>
      <c r="G21" s="83">
        <v>564.79999999999995</v>
      </c>
      <c r="H21" s="49">
        <v>474.59300000000002</v>
      </c>
      <c r="I21" s="62">
        <v>898.3</v>
      </c>
      <c r="J21" s="84">
        <f t="shared" si="2"/>
        <v>45.264746303285193</v>
      </c>
      <c r="K21" s="85">
        <f t="shared" si="2"/>
        <v>59.047450424929195</v>
      </c>
      <c r="L21" s="86">
        <f t="shared" si="3"/>
        <v>346.88606403013182</v>
      </c>
      <c r="M21" s="87" t="s">
        <v>13</v>
      </c>
      <c r="O21" s="14"/>
      <c r="P21" s="51"/>
      <c r="Q21" s="51"/>
    </row>
    <row r="22" spans="1:19" x14ac:dyDescent="0.25">
      <c r="A22" s="88" t="s">
        <v>22</v>
      </c>
      <c r="B22" s="35">
        <v>21.675000000000001</v>
      </c>
      <c r="C22" s="36">
        <v>153.476</v>
      </c>
      <c r="D22" s="71">
        <v>66.322999999999993</v>
      </c>
      <c r="E22" s="73">
        <v>0</v>
      </c>
      <c r="F22" s="71">
        <v>3.8239999999999998</v>
      </c>
      <c r="G22" s="72">
        <v>0</v>
      </c>
      <c r="H22" s="74">
        <v>24.4</v>
      </c>
      <c r="I22" s="39">
        <v>0</v>
      </c>
      <c r="J22" s="89">
        <f t="shared" si="2"/>
        <v>538.07531380753142</v>
      </c>
      <c r="K22" s="41" t="s">
        <v>13</v>
      </c>
      <c r="L22" s="90">
        <f t="shared" si="3"/>
        <v>12.572087658592849</v>
      </c>
      <c r="M22" s="42" t="s">
        <v>13</v>
      </c>
      <c r="O22" s="14"/>
      <c r="P22" s="51"/>
      <c r="Q22" s="51"/>
    </row>
    <row r="23" spans="1:19" x14ac:dyDescent="0.25">
      <c r="A23" s="52" t="s">
        <v>23</v>
      </c>
      <c r="B23" s="47">
        <v>21.323</v>
      </c>
      <c r="C23" s="83">
        <v>0</v>
      </c>
      <c r="D23" s="47">
        <v>49.68</v>
      </c>
      <c r="E23" s="48">
        <v>51.3</v>
      </c>
      <c r="F23" s="47">
        <v>103.72</v>
      </c>
      <c r="G23" s="83">
        <v>0</v>
      </c>
      <c r="H23" s="49">
        <v>24</v>
      </c>
      <c r="I23" s="50">
        <v>25.12</v>
      </c>
      <c r="J23" s="91">
        <f>+((H23*100/F23)-100)</f>
        <v>-76.860779020439651</v>
      </c>
      <c r="K23" s="54" t="s">
        <v>13</v>
      </c>
      <c r="L23" s="92">
        <f t="shared" si="3"/>
        <v>12.554518594944426</v>
      </c>
      <c r="M23" s="56" t="s">
        <v>13</v>
      </c>
      <c r="O23" s="14"/>
      <c r="P23" s="51"/>
      <c r="Q23" s="51"/>
    </row>
    <row r="24" spans="1:19" x14ac:dyDescent="0.25">
      <c r="A24" s="52" t="s">
        <v>24</v>
      </c>
      <c r="B24" s="47">
        <v>0</v>
      </c>
      <c r="C24" s="83">
        <v>52.14</v>
      </c>
      <c r="D24" s="47">
        <v>58.938000000000002</v>
      </c>
      <c r="E24" s="48">
        <v>0</v>
      </c>
      <c r="F24" s="47">
        <v>0</v>
      </c>
      <c r="G24" s="83">
        <v>19.579999999999998</v>
      </c>
      <c r="H24" s="49">
        <v>25</v>
      </c>
      <c r="I24" s="50">
        <v>40.67</v>
      </c>
      <c r="J24" s="91" t="s">
        <v>13</v>
      </c>
      <c r="K24" s="54">
        <f t="shared" si="2"/>
        <v>107.71195097037796</v>
      </c>
      <c r="L24" s="92" t="s">
        <v>13</v>
      </c>
      <c r="M24" s="56">
        <f t="shared" si="3"/>
        <v>-21.998465669351745</v>
      </c>
      <c r="O24" s="14"/>
      <c r="P24" s="51"/>
      <c r="Q24" s="51"/>
    </row>
    <row r="25" spans="1:19" x14ac:dyDescent="0.25">
      <c r="A25" s="52" t="s">
        <v>25</v>
      </c>
      <c r="B25" s="47">
        <v>0</v>
      </c>
      <c r="C25" s="83">
        <v>1550.66</v>
      </c>
      <c r="D25" s="47">
        <v>0</v>
      </c>
      <c r="E25" s="48">
        <v>452.22</v>
      </c>
      <c r="F25" s="47">
        <v>0</v>
      </c>
      <c r="G25" s="83">
        <v>130.82</v>
      </c>
      <c r="H25" s="49">
        <v>0</v>
      </c>
      <c r="I25" s="50">
        <v>551.6</v>
      </c>
      <c r="J25" s="91" t="s">
        <v>13</v>
      </c>
      <c r="K25" s="54">
        <f t="shared" si="2"/>
        <v>321.64806604494726</v>
      </c>
      <c r="L25" s="92" t="s">
        <v>13</v>
      </c>
      <c r="M25" s="56">
        <f t="shared" si="3"/>
        <v>-64.428049991616476</v>
      </c>
      <c r="O25" s="14"/>
      <c r="P25" s="51"/>
      <c r="Q25" s="51"/>
    </row>
    <row r="26" spans="1:19" x14ac:dyDescent="0.25">
      <c r="A26" s="52" t="s">
        <v>26</v>
      </c>
      <c r="B26" s="47">
        <v>39.6</v>
      </c>
      <c r="C26" s="83">
        <v>26.166</v>
      </c>
      <c r="D26" s="47">
        <v>97.332999999999998</v>
      </c>
      <c r="E26" s="48">
        <v>41.881999999999998</v>
      </c>
      <c r="F26" s="47">
        <v>76.691999999999993</v>
      </c>
      <c r="G26" s="83">
        <v>0</v>
      </c>
      <c r="H26" s="49">
        <v>696.76</v>
      </c>
      <c r="I26" s="50">
        <v>702.46600000000001</v>
      </c>
      <c r="J26" s="92">
        <f t="shared" ref="J26:K28" si="4">+((H26*100/F26)-100)</f>
        <v>808.51718562561939</v>
      </c>
      <c r="K26" s="54" t="s">
        <v>13</v>
      </c>
      <c r="L26" s="92">
        <f t="shared" si="3"/>
        <v>1659.4949494949494</v>
      </c>
      <c r="M26" s="56">
        <f t="shared" si="3"/>
        <v>2584.6518382633953</v>
      </c>
      <c r="O26" s="14"/>
      <c r="P26" s="51"/>
      <c r="Q26" s="51"/>
    </row>
    <row r="27" spans="1:19" x14ac:dyDescent="0.25">
      <c r="A27" s="52" t="s">
        <v>27</v>
      </c>
      <c r="B27" s="47">
        <v>13.27</v>
      </c>
      <c r="C27" s="83">
        <v>0</v>
      </c>
      <c r="D27" s="47">
        <v>627.52</v>
      </c>
      <c r="E27" s="48">
        <v>1802.84</v>
      </c>
      <c r="F27" s="47">
        <v>356.52800000000002</v>
      </c>
      <c r="G27" s="83">
        <v>463.18</v>
      </c>
      <c r="H27" s="49">
        <v>131.11000000000001</v>
      </c>
      <c r="I27" s="50">
        <v>260.78399999999999</v>
      </c>
      <c r="J27" s="92">
        <f t="shared" si="4"/>
        <v>-63.225889691693219</v>
      </c>
      <c r="K27" s="54">
        <f t="shared" si="2"/>
        <v>-43.697050822574383</v>
      </c>
      <c r="L27" s="92">
        <f t="shared" si="3"/>
        <v>888.01808590806343</v>
      </c>
      <c r="M27" s="56" t="s">
        <v>13</v>
      </c>
      <c r="O27" s="14"/>
      <c r="P27" s="51"/>
      <c r="Q27" s="51"/>
    </row>
    <row r="28" spans="1:19" x14ac:dyDescent="0.25">
      <c r="A28" s="52" t="s">
        <v>28</v>
      </c>
      <c r="B28" s="47">
        <v>22.1</v>
      </c>
      <c r="C28" s="48">
        <v>430.9</v>
      </c>
      <c r="D28" s="47">
        <v>568.95399999999995</v>
      </c>
      <c r="E28" s="48">
        <v>284.64999999999998</v>
      </c>
      <c r="F28" s="47">
        <v>398.44499999999999</v>
      </c>
      <c r="G28" s="83">
        <v>520.1</v>
      </c>
      <c r="H28" s="49">
        <v>225.2</v>
      </c>
      <c r="I28" s="50">
        <v>1962.473</v>
      </c>
      <c r="J28" s="92">
        <f t="shared" si="4"/>
        <v>-43.480279586894049</v>
      </c>
      <c r="K28" s="54">
        <f t="shared" si="4"/>
        <v>277.32609113631992</v>
      </c>
      <c r="L28" s="92">
        <f t="shared" si="3"/>
        <v>919.00452488687779</v>
      </c>
      <c r="M28" s="56">
        <f t="shared" si="3"/>
        <v>355.43583197957764</v>
      </c>
      <c r="O28" s="14"/>
      <c r="P28" s="51"/>
      <c r="Q28" s="51"/>
    </row>
    <row r="29" spans="1:19" s="1" customFormat="1" x14ac:dyDescent="0.25">
      <c r="A29" s="93" t="s">
        <v>29</v>
      </c>
      <c r="B29" s="94">
        <v>5455.5479999999998</v>
      </c>
      <c r="C29" s="95">
        <v>45137.942999999999</v>
      </c>
      <c r="D29" s="96">
        <v>9097.75</v>
      </c>
      <c r="E29" s="97">
        <v>17821.432000000001</v>
      </c>
      <c r="F29" s="98">
        <v>4402.1859999999997</v>
      </c>
      <c r="G29" s="98">
        <v>6537.670000000001</v>
      </c>
      <c r="H29" s="98">
        <v>11156.55</v>
      </c>
      <c r="I29" s="98">
        <v>24016.512999999999</v>
      </c>
      <c r="J29" s="98">
        <f>+((H29*100/F29)-100)</f>
        <v>153.43204489769403</v>
      </c>
      <c r="K29" s="98">
        <f>+((I29*100/G29)-100)</f>
        <v>267.35584696076728</v>
      </c>
      <c r="L29" s="98">
        <f>+((H29*100/B29)-100)</f>
        <v>104.49916305383073</v>
      </c>
      <c r="M29" s="96">
        <f>+((I29*100/C29)-100)</f>
        <v>-46.793071629338542</v>
      </c>
    </row>
    <row r="30" spans="1:19" s="1" customFormat="1" x14ac:dyDescent="0.25">
      <c r="A30" s="99" t="s">
        <v>30</v>
      </c>
      <c r="B30" s="100"/>
      <c r="C30" s="100"/>
      <c r="D30" s="100"/>
      <c r="E30" s="100"/>
      <c r="F30" s="100"/>
      <c r="G30" s="100"/>
      <c r="H30" s="100"/>
      <c r="I30" s="100"/>
      <c r="J30" s="99"/>
      <c r="K30" s="99"/>
      <c r="L30" s="99"/>
      <c r="M30" s="99"/>
    </row>
    <row r="31" spans="1:19" s="1" customFormat="1" ht="15" customHeight="1" x14ac:dyDescent="0.25">
      <c r="A31" s="101" t="s">
        <v>31</v>
      </c>
      <c r="B31" s="101"/>
      <c r="C31" s="101"/>
      <c r="D31" s="101"/>
      <c r="E31" s="101"/>
      <c r="F31" s="102"/>
      <c r="G31" s="102"/>
      <c r="H31" s="102"/>
      <c r="I31" s="102"/>
      <c r="K31" s="51"/>
      <c r="L31" s="51"/>
      <c r="M31" s="51"/>
    </row>
    <row r="32" spans="1:19" s="1" customFormat="1" x14ac:dyDescent="0.25">
      <c r="A32" s="101" t="s">
        <v>32</v>
      </c>
      <c r="B32" s="101"/>
      <c r="C32" s="101"/>
      <c r="D32" s="101"/>
      <c r="E32" s="101"/>
      <c r="F32" s="103"/>
      <c r="J32" s="104"/>
      <c r="K32" s="51"/>
      <c r="L32" s="51"/>
      <c r="M32" s="51"/>
    </row>
    <row r="33" spans="1:13" s="1" customFormat="1" ht="15" customHeight="1" x14ac:dyDescent="0.25">
      <c r="A33" s="105" t="s">
        <v>33</v>
      </c>
      <c r="B33" s="106"/>
      <c r="C33" s="106"/>
      <c r="D33" s="106"/>
      <c r="E33" s="106"/>
      <c r="F33" s="106"/>
      <c r="G33" s="106"/>
      <c r="H33" s="106"/>
      <c r="I33" s="106"/>
      <c r="J33" s="107"/>
      <c r="K33" s="104" t="s">
        <v>34</v>
      </c>
      <c r="L33" s="99"/>
      <c r="M33" s="99"/>
    </row>
    <row r="34" spans="1:13" s="1" customFormat="1" x14ac:dyDescent="0.25">
      <c r="B34" s="51"/>
      <c r="C34" s="51"/>
    </row>
    <row r="35" spans="1:13" s="1" customFormat="1" x14ac:dyDescent="0.25">
      <c r="J35" s="104"/>
    </row>
    <row r="36" spans="1:13" s="1" customFormat="1" x14ac:dyDescent="0.25"/>
    <row r="37" spans="1:13" s="1" customFormat="1" x14ac:dyDescent="0.25"/>
    <row r="38" spans="1:13" s="1" customFormat="1" x14ac:dyDescent="0.25"/>
    <row r="39" spans="1:13" s="1" customFormat="1" x14ac:dyDescent="0.25"/>
    <row r="40" spans="1:13" s="1" customFormat="1" x14ac:dyDescent="0.25"/>
    <row r="41" spans="1:13" s="1" customFormat="1" x14ac:dyDescent="0.25"/>
    <row r="42" spans="1:13" s="1" customFormat="1" x14ac:dyDescent="0.25"/>
    <row r="43" spans="1:13" s="1" customFormat="1" x14ac:dyDescent="0.25"/>
    <row r="44" spans="1:13" s="1" customFormat="1" x14ac:dyDescent="0.25"/>
    <row r="45" spans="1:13" s="1" customFormat="1" x14ac:dyDescent="0.25"/>
    <row r="46" spans="1:13" s="1" customFormat="1" x14ac:dyDescent="0.25"/>
    <row r="47" spans="1:13" s="1" customFormat="1" x14ac:dyDescent="0.25"/>
    <row r="48" spans="1:13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s="1" customFormat="1" x14ac:dyDescent="0.25"/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/>
      <c r="O55"/>
      <c r="P55"/>
      <c r="Q55"/>
      <c r="R55"/>
      <c r="S55"/>
    </row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/>
      <c r="O56"/>
      <c r="P56"/>
      <c r="Q56"/>
      <c r="R56"/>
      <c r="S56"/>
    </row>
  </sheetData>
  <mergeCells count="24">
    <mergeCell ref="K6:K7"/>
    <mergeCell ref="L6:L7"/>
    <mergeCell ref="M6:M7"/>
    <mergeCell ref="A33:J33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24-26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2023-07-07T03:57:28Z</dcterms:created>
  <dcterms:modified xsi:type="dcterms:W3CDTF">2023-07-07T03:58:05Z</dcterms:modified>
</cp:coreProperties>
</file>