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88F8F59E-FA6C-492D-BAD2-67CB3BAF6114}" xr6:coauthVersionLast="47" xr6:coauthVersionMax="47" xr10:uidLastSave="{00000000-0000-0000-0000-000000000000}"/>
  <bookViews>
    <workbookView xWindow="7215" yWindow="2160" windowWidth="14655" windowHeight="12195" xr2:uid="{877419C6-A9F4-45D9-B63F-7AD8971689CC}"/>
  </bookViews>
  <sheets>
    <sheet name="30_3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4" i="1"/>
  <c r="L24" i="1"/>
  <c r="K24" i="1"/>
  <c r="J24" i="1"/>
  <c r="M22" i="1"/>
  <c r="L22" i="1"/>
  <c r="K22" i="1"/>
  <c r="J22" i="1"/>
  <c r="M20" i="1"/>
  <c r="L20" i="1"/>
  <c r="K20" i="1"/>
  <c r="J20" i="1"/>
  <c r="M19" i="1"/>
  <c r="L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M14" i="1"/>
  <c r="L14" i="1"/>
  <c r="K14" i="1"/>
  <c r="J14" i="1"/>
  <c r="M13" i="1"/>
  <c r="L13" i="1"/>
  <c r="K13" i="1"/>
  <c r="J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<sst xmlns="http://schemas.openxmlformats.org/spreadsheetml/2006/main" count="111" uniqueCount="39">
  <si>
    <t xml:space="preserve">Grūdų  ir aliejinių augalų sėklų  supirkimo kainų (iš augintojų ir kitų vidaus rinkos ūkio subjektų) suvestinė ataskaita 
(2023 m. 30– 32 sav.) pagal GS-1,  EUR/t 
 </t>
  </si>
  <si>
    <t xml:space="preserve">                      Data
Grūdai</t>
  </si>
  <si>
    <t>Pokytis, %</t>
  </si>
  <si>
    <t>32  sav.  (08 08–14)</t>
  </si>
  <si>
    <t>30  sav.  (07 24–30)</t>
  </si>
  <si>
    <t>31  sav.  (07 31– 08 06)</t>
  </si>
  <si>
    <t>32  sav.  (08 07–13)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</si>
  <si>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</si>
  <si>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</si>
  <si>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</si>
  <si>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</si>
  <si>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</si>
  <si>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</si>
  <si>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</si>
  <si>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</si>
  <si>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</si>
  <si>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</si>
  <si>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</si>
  <si>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 xml:space="preserve">● 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</si>
  <si>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</si>
  <si>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</si>
  <si>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</si>
  <si>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</si>
  <si>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</si>
  <si>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</si>
  <si>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</si>
  <si>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</si>
  <si>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</si>
  <si>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</si>
  <si>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</si>
  <si>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</si>
  <si>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</si>
  <si>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</si>
  <si>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</si>
  <si>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32 savaitę su  31 savaite</t>
  </si>
  <si>
    <t>**** lyginant 2023 m. 32 savaitę su 2022 m. 32 savaite</t>
  </si>
  <si>
    <t>Pastaba: grūdų bei aliejinių augalų sėklų  30  ir 31  savaičių supirkimo kainos patikslintos 2023-08-17</t>
  </si>
  <si>
    <t xml:space="preserve">               Šaltinis  ŽŪDC (LŽŪMPRIS)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</si>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</sst>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2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6" xfId="0" applyFont="1" applyBorder="1" applyAlignment="1">
      <alignment vertical="center"/>
    </xf>
    <xf numFmtId="4" fontId="7" fillId="0" borderId="57" xfId="0" applyNumberFormat="1" applyFont="1" applyBorder="1" applyAlignment="1">
      <alignment horizontal="right" vertical="center" indent="1"/>
    </xf>
    <xf numFmtId="4" fontId="7" fillId="0" borderId="58" xfId="0" applyNumberFormat="1" applyFont="1" applyBorder="1" applyAlignment="1">
      <alignment horizontal="right" vertical="center" indent="1"/>
    </xf>
    <xf numFmtId="4" fontId="7" fillId="0" borderId="59" xfId="0" applyNumberFormat="1" applyFont="1" applyBorder="1" applyAlignment="1">
      <alignment horizontal="right" vertical="center" indent="1"/>
    </xf>
    <xf numFmtId="4" fontId="7" fillId="0" borderId="56" xfId="0" applyNumberFormat="1" applyFont="1" applyBorder="1" applyAlignment="1">
      <alignment horizontal="right" vertical="center" indent="1"/>
    </xf>
    <xf numFmtId="4" fontId="7" fillId="0" borderId="60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61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E3A64A0-F65D-432B-971D-A8B32CB36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05BB65F-A4D5-4FA9-AE5A-248237937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523088B-CEA1-45D3-BABC-DAB79A33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27F6855B-59D4-49F5-9B8B-955452EC4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F74C61EF-0E2D-4871-B6B3-D837C0B4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F2E54FE-7DC7-448B-8291-9DC83D0D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EB6FAE5-A786-4E3F-9BD4-C9DF3A45E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6A6E68E6-5DBE-40B7-9F1E-B66550B6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7DFA3B6-A2A5-46F5-9F62-1FBB046D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29923FF-57BA-4878-975A-0B8C5208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F51BE1D-7680-48B3-815A-5B826CCC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D29FBB8-4971-4D9A-9298-42B4E81D7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665C2D8-FBFA-4632-AD65-6395981D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CF04B254-583A-4F0D-A6AE-63754B48D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A3F24324-EA91-400B-BE3F-986166BE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0FC7488-643D-475D-8988-7262926F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BDCE1F2D-9164-4BA5-B8D2-0D129EC8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9290516-C7D4-4FB2-93A0-B1A7C19B8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59D4040-82CB-4049-93DA-5EE4327C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F2863EC1-1C34-47E4-8A18-1E73D04F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DA4A8805-C659-48F0-AF6F-F7B2E478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F43C062F-450D-4F1D-9993-D8A7C57D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913B6B6D-14E8-4F20-9F71-3458C650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E40F812D-59F6-4C04-AF79-D8920E0F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3D4BDBDE-C0CA-4487-8699-8300401D7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94DCB39F-EACE-4ADC-AB13-BBD29C32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2F38B2C5-88EB-414A-90A5-D498DAB1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12D46ADA-7D8F-4507-A148-F3AAAAE7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6CF6A3F0-8960-4DF8-85C5-F0E51E9A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71551263-0C7E-491C-A4E5-68595A83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26130304-A8B3-48D4-8190-E0575F8F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87F8EC76-860B-4ECA-BCFB-5EA26A039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3B9E4BF-516E-41D4-8BDB-CC1DEA79E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1D6CDC7-0B8B-49C4-869E-3CAF88A6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F5274E7-14F4-4821-8157-61C85B02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8A139A20-5D28-45AF-B745-151F8DDDA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7F22D740-E45A-423D-8813-DCFD317CD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E6F613DB-4931-4747-95DD-7B789874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59AEB428-8739-4D05-AA91-496965CCB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D8F3D9BE-4680-44B0-9789-43BD9F95C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F9C4BD1-3BF0-4DCD-8038-3F1D35EE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1BBC5CEF-C129-4591-BFEF-4DEF6F53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5EFD32B4-C6A3-4E83-8E2C-346C8CD6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9441326-4D5B-40FB-8020-ABB960CB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EC0C8D15-18E6-4505-B667-D8C1DAF66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845F0D5A-0B46-4335-B811-522494E27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FA24CE5A-3A7B-41DF-AFC6-DA46BC88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E90F3498-885E-4C27-8C3D-3D6B7EE7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650037F-8E68-436A-A0F5-D7AD39CF8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209EC2CE-9999-45F1-AECF-CA2DC3A7A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A3A8A717-5D27-4191-B334-7E5ADDFA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94B9CECD-24DC-48BB-B950-E25E57897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2B1C7AD6-BAF0-44E6-A4AE-9CE59705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EEC25C4-4B24-40C2-9EFD-165B1696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27C5890-8A4D-4490-BCD5-6258B70E7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595C0A5A-B6B0-41DE-94E5-3E3E0FCB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BFC06D92-7835-4CF3-9971-4B075A50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D4A68451-C0FA-4F66-9874-53719E46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1B39DB4-47FE-418B-B23E-BAA641A5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2FA4DEB-4245-416A-95DB-7F09EF03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5D957324-8820-4FA3-BCCD-A81172FB8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81CD38E-EDD2-4CC6-894D-62F15A975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E523C7D-060E-45CA-9D56-9B4F67BA0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C940DC05-8334-49CB-913D-EEE6ED88B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7C684C11-5F68-45AE-8D65-57870A0E6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17F13CC8-A7D3-4DBF-8557-4F64A4D6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F74D8D8-40A9-4897-B336-BB1EB64F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D529CAE0-D4BD-46B9-A008-E9E02B7A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84AC8627-B71A-47AB-820E-D13416CB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FF9864A6-B20F-418F-BB63-6C067A7BB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39EE541E-A5BA-41F7-8BED-E700D96D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819BC55D-03BD-4A57-B918-527C696ED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1246DB3-12FF-4629-948D-C5506003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DFC00FC9-3E0A-4C06-A5E9-9C5D6C3F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6BA09E9A-65F6-4F98-863D-A248FE6BA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89A00015-9C6E-4C5C-B7E4-C83F03754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7AC87311-7027-4844-8725-E2CCB3504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1780CB57-C9B7-4657-BF88-B97077F5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CE91C12B-88BA-4793-AB92-20D1CFAFF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157A9341-57AD-40EB-A069-F4CBD59E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35EED78A-9010-49E3-AC09-CC1A48C7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B61E205C-189A-490B-922E-A9444CBE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58342063-0F0C-42A9-A333-2A5E86AB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64E34B7-0C89-4095-A1C7-ED67E8858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3218093-362A-4F29-923E-53CBE7CA4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58B8ED8-EA50-4A93-876D-8D69F9B97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524F7381-0F92-4A10-B077-D0761EE9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06CE1B1-82CC-44BF-869B-35D9F1DE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38AEF6F-5BA6-4323-B840-FD1FA1B0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CFCB852-07D4-4DE1-8DE9-49EA18554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233919CD-634F-4F3E-8E06-99297496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3B280CD-EE08-4D31-BE58-64920038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2FE7244-6D69-4B4E-882B-B7F3A8E7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52F7F68A-6DD8-477B-968C-8635CB5DC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05E8B059-5D14-47EE-999C-B7BBDEF7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DE072C4-5FCD-46C4-AF19-A33EC3D8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3CB6C1FC-DDFE-47C8-8287-F45DA028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757AD001-87CE-4EFC-B638-8CABBF50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2F902E6A-34FB-4EB9-B342-A0013F7F4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32E19E2F-BCD6-4C5F-A569-D07D157F5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3F56388-9448-4ECF-8CC7-AFF161A5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5BBDBC5-7D46-4558-839C-FB67BDAC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BC5E0B0-33D1-4DEB-8549-94B199465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3C06B200-5A87-4D08-8C41-E4EAF881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D9268F2-14B2-46DE-9DE5-6566DCBAC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B94D9335-DDE8-4C61-BA6D-C9764219C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53A27D4A-2BB5-4887-83C3-0C8ACAE61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6BEC9764-EAF2-406D-8F61-64AE73E3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E3CCD769-76B4-43E5-BC4F-EBA69093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2454FBC-4699-4FD0-A043-8C0436DC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C9BBCDC-BB90-470C-95F3-99DA3913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AA1000D-ACCC-4195-A833-718D4297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9B2549F-2AF6-43C0-A01F-9323AC10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2F0635E4-B2B4-4C16-9A88-C2C8FE893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70A9664C-E2AC-43A2-937E-5338D29CB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D10D182-63F0-4188-A69B-061625B0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4630BC3-FB39-4AF7-96C1-FF1336B7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EEAB85FA-C0DE-47A8-8A54-00BFBA302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62DB4E58-8A72-447C-844E-A301CD75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E983836B-DED9-4F1A-8D75-93B53BCAE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4F2411CC-C677-46E5-804D-944F0DDD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36881BD9-B7A2-4292-9593-14753808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9D7D22DA-0945-478A-8519-9A02AB167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DE7E67D-EF45-4AA0-9A91-1B7CE8C41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66564E8E-1350-4ED8-9351-B6EA9E84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D207FF1C-700F-49B2-B5EB-56B5ADAC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9458F42B-CC7C-4F90-9CBC-552D68E1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1FAD9A8E-E574-4956-82C7-461F4C1A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400FE3C9-D5CE-4D23-91E3-B627079F8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1F6A41D-D401-4F1F-85BB-3A0FCBFB6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4C8849C-55AB-46AE-A9C7-A1F4A755E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3425D571-CF16-47E5-AB63-39D57C48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83CD6021-E071-4D22-8558-54AB02716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478204DF-823B-4D5C-8D60-FD7CEF3C6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634F6A47-BCF1-47FA-8FFB-9BA96DD7C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B7AD7793-4A09-4F71-A3FA-B289A1246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91AC1B9B-8608-4926-A2FF-7AB003D46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87FD782F-24D3-4F03-ACC8-2737FAF03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68474461-6EAA-4FA0-B440-FB3EDD92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E14AF2CD-F713-43DB-B958-B581AD6CA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53B2688-FD75-4C33-9522-9F98BC83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4820D0A6-EE0A-4B5A-BD83-C995444C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556F4382-0959-4AB2-9EAA-935277EE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0FC82812-AAE1-4A43-9717-EEA2678A9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2427E318-7BFF-4F8B-9D1D-40ADF1DB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548153CD-0121-48A6-AC1F-D1ECAF64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7CEB4B22-FAC9-4B8B-8F08-6A1B0990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6979E912-A87C-4B21-B276-F76CB6AC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35735951-D17A-422A-8BBC-7AD3E7084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B3C6991E-E990-447F-BE63-C66FD470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DE1CFB7E-CA54-4FC6-B049-1287EC9B7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38DD9D65-7F46-4AA2-AF76-1664AE0B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84E46290-5B11-4FB1-9C2A-25F84CCA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0A0F3F49-8AAF-464A-9045-5A7F7AD1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64C12786-7288-4623-BEEE-4A1D5733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7FEDB079-2354-418C-A14A-BA8C8F92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759E99A4-A7CE-4FC3-BA1B-68D97498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DF50EA6E-21F1-4CA9-BA6E-2E56BDBBD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28F7599B-C370-4D36-8536-B312BB9AF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F6F0F3D7-2A79-4982-9B7C-E427730D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DD692375-56B0-4308-AE11-FE9C1BC15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E49E362B-FC0B-4DC3-B68C-934497B2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34E4E8CD-B975-489E-824A-57091148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FC8331A-B2CA-4794-A5B9-58D908B6D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040BEC4-3CEC-4A97-B17D-1C21064F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417C606D-320C-4922-9289-1C02E7967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ABF6074-4FA8-4EEE-BE95-1009FBB2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28DBFB5D-63E5-445A-B012-0FEE558C0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3B154C8-0BF8-4BB0-A58B-A1F8AF5C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17093E55-67E9-4DF1-9D4A-4BBFE1FBE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056D385A-891E-4A6D-96FC-21575E51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20EDAAA-5F65-4309-867F-BF520EAD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3E92B4B7-D95B-4267-BE5C-D613755BF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518B60E-29AC-4AB8-B553-BFA2E2B8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8A8320C5-3A4E-40F2-A9F1-4FF40260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BF69F8CB-AD50-44D4-BA48-DCC1F727B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6B589A02-AC1F-4C83-8C0A-9327C58F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F627784-E2B6-4D47-9232-085961E01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C336158C-F06D-40A7-B995-A2875545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025C852C-C886-477E-ACE2-72192EC57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BC203A8-CF52-461F-9589-9B00B5D54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BB0B9C29-B56D-4265-AE8D-CFF68067C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8A1FE33-EB27-4EDE-90A0-B40CAFCA1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FCCDABED-D111-4CFB-B89B-57CF8745A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4A9A7E7-0661-4FDC-B5B0-864E78A0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C6EABF34-4EE6-48E2-989D-FFBE4D944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73960E90-A18C-4963-9711-03C9F0B0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D4A2CE5D-C80A-407B-BB10-D6C55772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CF35289A-C54C-43BE-9BFB-ED9277C6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7C1B6C1-D144-4B7C-9922-68571592D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0F63ED8D-DF65-4424-AEC6-0EBEFCDF4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53480BCB-DE68-4D2F-BE69-03A5574A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2B2CC81E-16F6-44FD-924A-E815729E9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BD708CCD-28E5-4B73-9753-1C911F46E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6D29EDB0-26EB-406E-AD51-33043ADE6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574999C4-CC1D-40A3-A216-1108E4C7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E251AC8D-2910-4109-86B5-A2D27107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BAC4A3D0-9FBE-4F4E-AA36-F54F473C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81BF6B74-33FD-4050-8991-732219E7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35C71DCF-4D90-4BB0-9100-60C952AB3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24E2BBC7-2B53-4165-818B-D82AF20C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3A23DDDA-D058-432E-848A-6F628966C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2F10E2FD-049D-4E0D-9E9D-817C22048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8234CE39-B702-47D7-8CCF-1BE2946F7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1A1BFB75-74B7-4658-9134-E83EDD869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BD68FC4F-F2CE-4290-9161-8E1EB009F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837BD9F0-ECA5-47DE-8700-0C717A08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273CF63-4126-4FB7-A106-0EE1DC35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EB16A5A4-BC0D-40C2-9CF3-EF2179C94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E16787CA-D4B2-4279-8723-26AB69AD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F9E10BF9-944A-4E39-B7C8-B172A4959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E35F850F-5794-4633-9969-DE7CEDB16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1083CAC6-3E87-4B76-9C63-CA1978990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BAC0B90E-833B-4007-BA23-B3A404AF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3546A081-EDF4-46AF-A844-FC8B15EE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921E2F4B-2DEA-41C1-AF94-8248649C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7144F826-98FA-4785-A2A9-893878ED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9043788C-BFE9-4D46-821E-57B3EB89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17F9C392-854B-4B76-AF7B-A2FD6A5E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9CF6CE78-4E77-4268-838C-3097FE67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AE5E06B-946B-4CC8-9880-F7C06DCB6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164F4D24-3345-4442-86E3-23DD8683A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FE09AE50-E806-4517-B5CA-1C3351200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D6B414EB-B08E-4265-BD8B-7B8869910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9AE0D1D9-34F2-4DBF-AF41-677CBDDBA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37A8E5B-27DB-4C01-A410-FF3D817E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E3B17C13-F158-4DDE-ACA0-E918AAFF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5FBCCC8B-785F-404C-AE86-4DA3F6A7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4A250EE-468F-49DA-A369-3C4A71B78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C80B846E-EA2A-4EE4-A0BD-2EA43226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85AAA17C-C39C-402E-BD80-BB2827553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B508AE1B-31E4-4BE2-97A3-3B1BF64F2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B8182A43-26AC-419C-8035-8122666B6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53014C58-0F00-4B73-AAB5-423C257F9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9CE5A67A-F1EB-4F6C-BEC9-36D6BB33B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56011873-5E5C-4408-88AF-88ACBDE84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EEE916AC-1230-4DAA-A70C-7DFF6A89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5DDC1C6D-D9F0-4887-8725-81C17F794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38D563E-3F14-44C1-8769-68A65D20A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784E16E7-D37B-4AFE-9CA0-EA7FE9C3F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2E319F0-69A6-439C-AB2F-F768BF8F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33A21B5C-A862-4F6D-8977-A019AA418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1FDA275D-0733-41C0-B011-B20F3665D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5D95A4D1-55F3-4A6F-B24E-6B87A22E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4980DF6-97FE-42AB-9D87-88052BD2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04AD7B50-D54C-4260-9E7B-0DAAA36CD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0B87DFA9-336C-4D29-891C-9A5072B0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E249E89C-7482-4A73-B894-E8126F5E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1EBF567A-9C19-4895-953D-E567912F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753AAEC3-C2CB-432B-AEEE-329FEA81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32D1D569-CD18-44D3-B1A0-81C3F20F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3CE2B026-FE32-4FAB-835C-4AF8AF55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801F4631-E1E7-43AA-9EE7-6095CD67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791BFE63-D547-4135-AF9F-3542ECDA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9A75235D-5A71-4684-B44A-F8B1472D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6CA4B4A9-00EF-4717-8B36-9FCA9CDEF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19D46A62-4F5E-4EE4-8492-11E4EF996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1B7C7F96-89F4-408C-BE83-29FE9D666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911BB9C-EB19-4273-94E9-1F84CF3D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3616EDD6-DB3A-43A6-ABE8-ECBE1D3B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5ECA432B-DC99-4FD7-9F94-C8229D00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BE027CE8-34F1-401C-AD2E-290EBB41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1A2B1CDF-43EA-4843-828A-839C3FD2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6324D1DD-7CC5-441E-86C5-3CF431D33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E80C805D-3F99-4224-9F0F-03AEC2B98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BDF9FC64-D67D-4E09-970F-2676828A6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005770F7-DCBD-4F18-AFB4-38851A67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92E2495C-9B2B-4C05-BE7A-32EAA686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BA697147-1468-4A4F-884E-20285479F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578DDAC6-2C99-4C6F-AB83-C30C45EA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A19987D6-1D26-4DE3-9F49-19777F2E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048C61C-8D4B-4EC3-9E09-DC22C779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908B4E8A-F43A-467E-BC4D-CD309B39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091BCEB0-0D6C-4420-A47A-F6DAF52DA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212157CF-28A7-48CD-A8B6-ECB172A7B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21158F6-47EC-431B-B757-C94AB435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667ED2B-A327-4AA4-8BC2-3B58A59C6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F0187159-6DFC-4D22-B08C-2AE03EB7E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21DE754D-A1AF-4278-AEC6-99C152C7D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1F411B03-CA41-4174-B894-FFD88642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BFFBA82-9EC0-48BE-961A-5BE7BE299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E8892DD5-5B63-4924-9817-EF919CC4F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2D1C4AA-22CC-44D1-B887-55A46AC55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891DE839-1A37-43BE-A178-FD525241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FA98B9E1-DF4A-45FB-A030-1E02C23E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FD37C60E-3A37-4B68-A895-A2CB5EA29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F4ABB230-1880-4B01-94CC-57221955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93E215F-E0B0-4ED5-ACED-D3D9C6A2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41DB3077-E12A-4DFB-94C0-8A3D8577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C94161FF-2095-4125-850C-5ABEB7299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443E04CD-899A-4CD7-A340-0E3282D0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5844572-CBC5-4213-B7B4-6E987593B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051EE782-14F7-4E3A-9F4C-A82647B1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29B39222-F9C5-4140-8874-4342EEE7C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C4FA9530-A087-4D9C-A0DE-873B5EA3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FB9924EF-9401-41C1-BCE3-B0775B28B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FB90C8FF-5799-4888-A30C-9A7341A4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712D207E-2AC2-4D91-B78D-BB18BA5B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20BC32A-20E8-4115-A944-AE275C65C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F8ABBD16-7EBE-4A21-B6A3-8D3BBF17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FEF99FFA-B262-402B-9DE4-7B2D787E1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52357E8-A986-416F-8BD4-2F7A3AFC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E8CE463E-A0E7-4E9D-8FA3-EA2030CB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0799FD9-51B3-4007-9E7E-6E1231A0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0837931-AA69-4E42-BD33-2DC110B25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4E159CA6-6D8F-43A1-A08F-8FD4B4403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05DC8F4C-F06D-40CE-84A6-554CC523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88B78559-7922-48C9-9DB0-4C4EA56A6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14F162CB-F359-479F-9734-62471467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289E5A9-BA54-4BF6-9BB8-F976D2737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7A6440E-BA46-4CAA-B089-62922836C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25D2C50E-409E-4251-9020-EFE9BF3D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63FA86E9-7C15-40D3-8DEC-23DE9C12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F0BE2AE8-1FCB-44B4-88F3-0157F0E0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5719A3E7-9F32-4D15-B337-A3E92DD36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5E0684B1-F708-4932-A1E6-1ADD0FCC3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E686ABCF-C019-4855-856E-1B785465F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D6D171C8-11AF-405D-81B3-E525D140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7EFF6883-F07B-4B42-A488-2CA4FDDB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FB2003B6-D46D-40F3-85D1-8A112B9E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CC709B1E-0717-42C0-A073-C707DA5E5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09D98D49-3D70-4967-B384-89E465EF3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C4E67A47-F1DC-487A-B5C8-167B289A5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6E0F816D-F96F-4549-BA1A-A35C5B811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DBA1267A-9A07-4617-B77B-D17D0065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9F6C30E8-DEF5-40B7-8A5A-1F7942452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C0B20960-3689-4DD0-9FB8-510AEC20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23887C68-3366-46E3-B12D-153655D6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D1C3C873-DD2F-419C-9E5A-0E806D3B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8A0FBB70-D496-4D7C-8F94-1EF4B2E5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A976E40F-926B-4CF4-8465-34C25C2D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F500D059-305E-4BCF-97A3-08DA6672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84EFF4E0-B360-4BD0-B888-507CB720F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AA4E70D3-E5BF-4BD5-AB19-5630583D8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4D02D935-ACBD-4BAB-813D-5D7041A0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B8DDBEB0-3E06-4693-9EAB-C9D273A51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1B16CC09-B872-4EBF-A518-4518B82DF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0CE811D-C110-4ADF-986F-C4F670CE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08B9DF6-53DE-4169-B620-87A987BF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27F996EF-D5FA-433A-BDF8-3271372E3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D07463D5-1FA4-4868-ADB5-0996D9F2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8699380-E731-4A78-931E-9B30BC51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0C8B5C04-3A48-4903-8FD1-454AF85F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1C73A977-8FED-4AC3-B361-B1B11944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76A2881B-8F7E-4B0F-A0C5-6B3E5535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D9A57DEC-EF19-4ABD-969C-474B2810B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B75387A3-94E6-4BBC-A304-1F0635C2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998D920F-281F-4ECB-95B2-5FBDC3BE5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F131CD18-9F7B-487F-AE92-BFE397415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137C3D30-86B8-487F-AFD9-FC6E214A8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FF3B04F1-9CDE-4E95-9FD9-DF2125C1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16E25215-72C4-4DE9-B84B-BA65473D5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45D0F6FA-91AC-42D2-A08B-E6BD11CA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4582DA27-32ED-41AD-B193-C95159770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DFFF25C5-BC23-4C13-83D8-27C58A50A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126E907-61EB-42CD-A190-30226D95B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4004901-C00E-40D1-B010-C2028C73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60F1CC87-DDD3-4C8F-8AD0-4703F1150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3EFCF161-BC3D-4812-9FB2-8700293BD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E1ABF37D-371F-4F5F-91C4-FCCE9F1D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3EEEB11-38D7-42A0-9574-2BD208FB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23DED9BE-6C0C-4A02-BFD7-80587F5B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89430D86-3F43-4086-9FCF-917B080E1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E50B2BF-5F47-47E0-B032-572A864E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879FEE1-E1D7-49A7-A50B-8FF57BF9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83F24A28-B00C-433F-B5DE-7F0801CB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70DB328-122F-42B2-8768-EEFE82D8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76617C8A-CCEF-42C7-9BC6-F681EAEC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6B1D602-080A-4393-9B1E-7AD135759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1BF05310-FACC-446B-9F85-EFD4E2C7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5C8331F9-8F75-4ADD-BBA9-F94F75C01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7F08AAAE-17FC-4262-96CC-5497E11C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8D7BD3AF-3DC7-45DF-90C2-0C1B67F01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86381FDC-27B6-4AB3-9684-F6E7592CE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B8661B8-7550-4912-9B86-0508FC0FE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41A7410B-B312-458C-BEB7-377668E02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FF6511B9-B3EE-4315-9393-3B08050D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49997664-80ED-4E80-A7EC-8F4EAFD2C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14C3E530-C5D8-4599-88A5-6EBCDA7F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0E64C996-E7C1-4086-9D5C-FB8F4CE01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53A888A7-15F8-462A-84E4-5AB2AEBB3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0E601C7B-1791-4EAC-96E1-CB64CE285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06FD54E8-AB58-4262-8638-FDAC36689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7C99E391-E301-41DB-BDF4-5B37DA00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0280F169-B846-4997-AF25-5ADE92B1C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8F71F51E-D64A-4FB1-A2E6-DA5F28A4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97ACEB66-CABA-499F-A75F-898E13672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4F0DFF60-396F-4467-8340-9F5639E1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DB87FE57-227F-4526-B711-D0D47837D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28E328EB-2FBF-4047-B00F-F8A9EDA0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494B11FF-7F0A-4F04-9E7D-595FCBE7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A80BAA3D-6D4E-4F2A-84A6-469B3B695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CA5C041C-FBFF-42E5-BB75-5189DBFC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5CF3C0C0-BAC4-459C-808D-A488564E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67E47594-2D32-4211-B120-B48953264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3B87A78-00C4-4800-B984-ADE98BD03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747ABB17-7C61-4ED8-BD07-8741F14C1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CE726C85-6BD0-42CA-9A8C-3BDE51DE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5F45DA8F-748E-4E94-9643-4BCCAD647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38EC9AC8-02D7-4961-86E5-42CF9396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033DC66E-C5F7-4F0E-8801-6C9ADA4F9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D984991-0707-4F0E-A15C-2231EF112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4C4733ED-E51B-46A9-A171-B63700521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95DB1497-EB0B-47EC-8562-82E0AA731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B51D3867-8E57-4433-B8FB-E6FA8C21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B777251A-65D9-4DFD-B65A-D5140BE4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345823E5-EDD2-4C63-85BA-AA3F065D6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1E737E4C-1104-40E7-B207-2711C4E9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0D00FDC-5BE3-434A-BC7E-9CE7BBDB2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CED2BF88-BC14-4736-9B50-12BD62EB3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3DADD1EA-6F4D-407E-8590-0212647A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75FC920-07C8-40BE-9074-A9FB2B6C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D28CB17-5EB1-403E-A8F1-A3BD5E83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1035818-489A-46AB-AE56-EB50F0E50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D570686-EF2D-4114-923D-37E7A65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DD22FAC1-5C8B-439A-85F5-6C0533B7C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02DDA49-92E2-41EB-ABC0-2B9C2F34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E68B790-3B34-429A-802C-B8C9A261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6E2AD05-7E70-42DC-B384-EEBC20E1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E55B38AB-4701-47BF-BDA7-D756FB5F0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D4BCCB89-0CB9-47FB-BE7B-E40D22299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D1997DB6-0A40-44C9-A02B-FEF41980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141F3012-CAED-47A1-85CD-85C685CF4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77D9BF07-5D53-45AF-B77B-FF345F05B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0CDE34C9-6621-4EF5-8B49-2EF036F4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7BD435C8-F44E-4574-ADB2-CF8CC0097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0FDEF6C-3D9C-438B-80A8-1D40011B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7ED16944-0842-4B74-8026-EDA31F75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B083D514-AA0D-4DC3-8082-B2B80D34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604DF1FF-1E6A-4E68-9304-3AB86ED9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1720919-AE44-4721-A8BC-68FCD672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4BEC2459-7471-44E9-A4D4-4CED907D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0BE502A6-04AA-4F73-8F72-673A096D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32EE3F3D-B008-4351-9CF8-6E9D35E5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F449C24-30EB-422D-A7A1-6E36C547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70FFD156-F85D-4D81-A393-CEFCFE17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8C8144C-88BE-487D-91E9-BC71D9499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894A0497-6A19-40FF-9926-08B4D1701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4B218241-5733-4FD9-840C-E0F6F92E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147B1423-5070-4DF2-B70F-55F253A10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3EF0DD74-9EE8-4FD3-AD1B-08D739294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E231B1AC-2130-4EBB-B3AC-F23431FE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3FD0F94-456E-4B2A-BC5E-5B453B0B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E6355A19-8AAE-4C23-A62D-080CC2ED9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C80B38D2-7A6D-483A-98A2-B431D811D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9C33FB27-22B3-4C01-8855-9B39850E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83DC540-8F00-4F4A-BFC8-772F5E51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47E57724-B4FD-4231-99C0-B555C2D1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832B8BE-3BC9-4618-A29C-43301ACC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EF7E1356-2303-4566-9EFF-91E98C130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F5EEF2A3-78DD-4528-B1CE-B855ACAB3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5DC1782C-1C28-4456-91DE-D65F7DDC8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D2E2CC31-9C51-40F5-88E0-878FF9425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5A6021B3-1F65-4E4F-8F92-0CEE8E94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C52384A6-8262-4D32-9D93-60FE92E9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A0250F5-CE39-4A84-904F-886AD426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B692978A-959E-459B-814E-A04CD3B6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EF3397B0-AB13-4E36-86ED-37CB85D9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6A3DA363-F755-4B0E-8450-3941DDB00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0E964CD6-6DF0-4038-9F2C-A4502930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FE6C05E4-0638-42BB-90EC-F6F7FCD8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94CB9EAF-6B0F-4DC1-916E-B5C0626A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A199EBEE-D859-42C1-8723-7247AB7EA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8216C2AA-6C70-4CEC-962C-F99FCC3C5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639DF16D-4298-4673-B938-0F16EFF4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07BC3660-B8AD-4734-869E-3FC318DC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9AFB886C-D1ED-4445-8575-CF46ADBF7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EBF2B51-CC0B-4426-81C5-461B6963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935656DB-EA0B-4CA2-AC39-E5C9055C0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19D113D8-9CD7-429C-955F-0E3543CA0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410C558C-8C2B-43A3-8B15-E5A3B048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99BE678F-5DD1-41B8-B43B-4CED0EBBE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089B256A-BCDE-4997-BC48-07C63526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A5FA1383-7294-44F4-9B64-082E115A6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715B61FE-82E9-4E59-9F7E-5F4720D3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AD315A87-DE54-4695-98A5-E6CF04C5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C95B2E03-0B5E-44A0-BEE0-33D52BBF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6F654C88-A82F-43A1-A057-A7AC380D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711B07D6-5400-4598-B146-994414BB2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B9280071-8E94-4AC2-A19D-F5CB9F38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7CBF3164-569B-4BE5-8F91-FA8C0089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76F2EBD6-736D-40B1-9D5F-5E92825D7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55BB3A68-F3FB-4509-A403-A8CEF57E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FA81749B-48B4-4592-A77A-F848E28E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2493B442-A941-4584-BE0A-AC3FC0F2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229288C-EDB5-47B2-B646-99FD892AF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7B26C01-8470-4595-B211-9AF5DF641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CD923D97-D203-4388-A5BC-294B4B8E0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A7E877E2-CF45-4A09-937C-2AC9DCA6C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4EB9CD14-B141-4C14-928E-3236E00B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265EF8A1-F2E7-4128-9194-953B2423F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656B985-233E-4ECC-A9F4-15DA535C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D06C46B6-98AE-48F6-8493-3BE67D2C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11BA45E4-77C0-4DCE-AAAB-2E2CC7F86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A971332-6CD8-426A-BF5E-AF803FD0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630FB820-E57A-428C-BC19-E9C7C89D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2B6BBEF2-A150-45DF-B121-E55B63A4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BBA837FB-8D59-46AB-813D-63552CBA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25B9F80D-15A0-41CC-8C08-F55E519B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D38EDF01-2C29-407E-B3A6-7E3F35BD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0519938-44D9-44D0-A16C-B180F22E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F9E7D6AF-3B20-444E-9F9D-62482BB2B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E16CB449-EF78-4102-BD1C-F3E48585A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F0756B74-4525-49FB-B3D3-72338C7E4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9B0F9FF3-0B2C-459A-9575-92D7C0C6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EB8E5FDB-3C23-4F80-8450-127BCC7E4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9D483726-FA26-48A2-BE33-C484EDB0B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6FE75B70-9BCE-4DE9-847C-30724FE2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D89F5D24-6941-4905-B220-6D4F1856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CA4BE06D-70FE-421B-AE25-12FE3056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318936B-2F32-4931-A93D-734D5D50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A1ACE53B-BFA7-4DA2-AAB0-034DA820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24942BF-E0C4-4D76-BD8A-8094C9B50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E3FDDF8A-7A17-4EF6-8607-42C195AE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BC7AE389-48F0-4AE5-B213-0725B09B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5882A221-1AE3-44B3-9DCF-DC10C871F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012B81D0-59DC-4701-ADD0-8DD5B6D7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F818E07-AE6A-47D4-80C6-6A955A74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DF980B0-2E6F-4464-82BD-871A76E6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F276ED2-D70B-48D1-996F-9841DE732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EB070F8E-CF3D-4C76-A85C-2D9B96B1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D39D066D-20F2-46A4-97A9-E8E9F20C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79B8244D-5143-4966-A8FA-52E06A0D8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B43D3EE-D80C-462C-95BB-CEB88E031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0489C35B-2BE3-412C-82B7-148CB76F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A38A17D5-3E53-4EC7-939A-EAA42A972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3D20695E-65AC-4A66-A5E7-043E1D77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46D0D09-6064-4D7B-85DD-09F8ED7F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4628B7EC-6C40-4617-ADD4-8A741583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8BD8A71-C148-49D5-8512-80882D20B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758165DD-20D8-4A85-B0B7-751DDC949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390E99D0-ED3A-40F5-9AAC-2DC213C73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0B552CFB-5F5E-48A1-A4E4-7B535B636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D67D6494-0E7E-45BF-BD66-2914B9A22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78CA58D6-B779-4009-A0A7-71CE48DF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DEAADBCB-DC4B-4942-BAFC-1492B43F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AD35B84-B64B-4476-84AB-CEE00DDD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2C9A6590-CA3C-4177-9536-7DCC4E4A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74B32676-F909-4D6B-9850-BB4EE0C4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DA6F3BE3-DDBB-41D3-8BD8-AFA95242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93B2FCC5-8E12-4C6F-9E47-BC873F729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ECA3EC92-B245-4307-8B16-A598F65A4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0EFE1C3A-3D3C-4BA2-B87F-B535378C6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ADB58AE-B465-4F1F-86DF-F2F786864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90A8260A-6828-442B-B63F-752323CDB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FDF3A3E8-19D2-4526-B8C1-47C51211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FA703168-8FC5-4D1B-9B1D-A7A583F4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B4F8C91-7162-4F1F-87F6-68A5CF60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E6961329-DD5F-45D5-B171-3BC4695E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C153AFAB-1C83-4909-A648-541C77959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C3E3C638-33FF-4686-94E5-54AC4435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D57B0B7A-962A-49B7-9448-DECE9B955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BB985F5-09C9-43A9-80CB-F59415A87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5C6891E5-7505-4B9D-A991-62A6F0C4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E746B0DD-EA4A-4C01-947C-113E34890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81FC811D-BEC6-4304-9105-A8BE7F1E9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6B1C312-5BEC-40A3-8F71-6A09573C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E30861EC-65EF-48B3-9047-46FA2AC2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5540590B-0585-41A8-A12A-FE40FB10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84032EEB-5823-4E31-836F-1450936AB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E94BF701-5079-4852-B5F8-0AA25BAD7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4B6C560-2475-43D6-B58F-E8867B0DC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C0A6615C-CC09-48DC-83F3-C32F03AF0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BEE72CA3-28EC-4EEB-9A1E-047AF35E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B8320CE3-3D32-45D6-B964-293025D5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2CA51DC9-B5D9-45F8-98BE-A1BED858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ED469ACC-3E54-473E-AB7C-6A816EB41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547A90A3-1E32-4276-AF6B-DF884837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EBC5369D-A4C4-478A-B09C-467A2729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6B19928-B8A4-4867-AAA7-BD01686B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80D20249-832D-4326-BF6F-B76F962E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B62D5BB1-C632-4065-98B0-E165FC94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7179AB0-5065-4B74-8C92-D117BD132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1E5F07BF-8C63-4275-869C-BA89DC6CA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264BBA7-00E9-49C9-BB29-0E369E60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8F3676FE-AF1A-456E-9E39-5DA998EE0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223BD80A-E1A3-4063-A399-DC62C748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F003BA1F-986B-4E9B-B048-25643477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6860C109-5C17-4021-9265-187169D84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F2B7BA86-356F-4BF5-BBF3-5B2444E7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CD4CEB7A-EE43-46EA-B866-9D9E8C2F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C5F3142D-5A2B-4F23-88A4-5B422FBBA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7C2B620D-BAB0-475D-8854-D90C1D046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5D51E6E8-3EB7-42D4-87E5-69D4C50A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562146D8-5493-4319-9B4D-A8A4DF7D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613B7E66-BF25-4A27-AA07-8EC43E9BF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1DA66E14-EC45-4FDB-A7FE-4CA118FB2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F8CEA9F8-4440-489C-A098-1094F918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F4A66831-CB82-4E4B-9949-7AB5FB751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7F8E5B3C-3923-47F0-BEE4-0348A2ED9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41C4CB30-3722-4E72-B2AB-DD420D6AA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3E9B7082-5ABD-4C9A-8AA9-FF3021D1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3108D4E2-41BE-4B73-B8EB-025AE29C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5E62EA3-CF79-4CCC-886D-6192524FE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BEC0F1A4-5BFD-4DDD-B50C-20B57E0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CF566AB4-B366-41DB-96D7-92E86499C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6B8AD640-8723-49D0-8089-4A579AC57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B297D3E1-BAC3-4AC5-B788-FFA53013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98383B35-1E91-41D0-A2B3-B6F8248CC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AE71684-91BB-4A39-8195-7D5E4C74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083444D1-157A-48DA-A93D-1A8EE79D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27B86267-7247-4211-A2D0-CAA2596A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76822945-8B65-4920-AAD2-CF298FF6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A57B3BFB-C362-40FD-98CA-7EABA2274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0C510B50-BB23-4DB4-80B3-32E60207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0F114AF1-CC3B-49B7-84AC-6028CDE2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A7B9EA5-E0CE-4608-AE5F-6E35B327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954DB03A-2009-4B56-95E6-103F22A41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4D0B1290-C059-46ED-B1D8-55F4B3F5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2510AC5A-8271-41D2-A8A7-A72CBF758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86BA1497-9879-4C29-AFEA-208F34306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BB0407E7-7930-4E71-9C20-3BE70AA7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529AF489-4CDB-4AC2-A219-FE735672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97A1BD1F-AFD3-4A18-9FF5-EAEEACE7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5F107CA4-45D3-4F1B-882C-63A09F65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4EC6CB58-F29E-4053-BE20-5CED783CA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3FE6BA4B-CADE-449B-9F50-387DEE12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414D7841-BBCA-4275-80C3-E3D83458C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70B1CACB-3000-4E1A-956C-D225A8F8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78CF21B7-81F0-4E2B-BF86-CF59B346E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224E8452-5EB0-427D-9EA3-FDD1110F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D6B78762-A485-4AD6-97D6-7440CAB27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33997F5C-A478-404A-960C-E8C68C445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91DB7833-42A8-4248-B856-0669DC35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097D9ADE-853D-4F92-8404-0CFEC24E0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24D5D386-62A0-40CE-ACAF-167F98FA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0DDF4073-9A94-4BD0-BD73-31726ACBC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D394D93D-FAA9-4088-BC88-1C538CD8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485A015F-1BC7-4E2D-AF0C-024A2FCE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72F95E4D-06D5-4F19-9DC5-12DA0E2D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2D4D6BCB-65D5-434A-B4AD-2BC517690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D2D972AB-7EE7-4395-B857-06D36E17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5E95B6C2-52D4-42EA-9BC0-04B23269B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87A5B076-7AFD-468A-ADF9-C0D34DA5D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F90CF0AC-314B-4B5E-9621-DF9399A36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F9121D0D-03BB-4731-8114-D3AD3AD36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230AA15-C9B8-4209-B331-5E789517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27A40809-752D-4880-B977-667F1443A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28205C86-60CA-4F90-A378-D4D67FA7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1954D71E-A98D-4713-86CF-0E10D0094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98A9B1EB-190C-4A60-87A6-3DF9A3EB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4B8D3028-93D2-4A7E-BA10-1F5C213A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5A4349D-D8DB-4399-87AB-4B73C255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004E4CCF-CD27-4ECE-ABF2-558CC668A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C5A1C9A4-6CAB-4A40-B1F4-FB166A76E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A51D0DFB-F638-463B-B0F8-9BFB1D43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303634E2-0071-4B82-8317-BD5BCD4D3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6CC35899-5D74-4DE5-9645-08689F1FD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6C93C1B9-3A03-4A53-B54A-30C833DA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C951145-E2B2-4412-B1A2-40266592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7B662FBA-40B6-454A-9152-8A29DF50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95165948-330C-4B4B-9880-C458B55B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4EB657B9-4A49-452A-8DAA-49408D082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5B8032B2-9482-4093-BE6A-76346BA9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A0CC9B83-9397-4A84-B119-EB71833D0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86C75FF0-A68F-4107-B428-EC5A6050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0D6B662B-4DDC-405A-87FF-DF67C38F8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BF792358-8ED1-40E0-B309-19D5C4E1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CD7C111E-D653-4E40-A582-70C7BE44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765BCDAC-2524-4732-9C4E-2D011A5A1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04033F28-4942-435A-9914-5472C587E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C4846FFA-B2B5-42C0-8DCF-0B6BBDCF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32BA2A57-DF7C-45EE-9448-AC95498A0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E658EA8-9A3F-47D5-80D6-F9BCFB296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D0EBF017-DB8C-4FC1-88EA-68ABA0A7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40427A45-CBE1-4F30-B8BB-0B8C8572B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B4E0A458-B761-4CFF-B988-80723057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881E2A6C-1776-4878-9BBD-D70A9FAA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E2FD8DEF-939B-49F5-B710-93442584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1EDC1D11-48AE-4537-95B6-2D75CED6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A83B6DAB-F352-4BA7-986D-BB1380A8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F61AC453-680A-4721-8DB6-7EA36ACB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18BE1421-4376-4E1F-A483-A8388CFDB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95E03C20-33F4-4625-9DAE-E9463A4C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20DB4898-E241-4E45-86BD-BA00E72B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DFA7FF0D-BBBD-4F09-8FFF-8D2743DF2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A2FC1164-830F-411D-9D54-C47BAF7F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1F338FA6-0EFD-471E-857F-AB4058CB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88BEEDC7-B0F9-4464-9266-FEA33DB9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9ABBE0A2-DC1E-4A1A-99B9-ECE10291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E45624F5-C45F-4819-99DA-0C026CD63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6D098025-EDF6-48F5-BB88-FD0DCED09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9A75E9E3-2556-4E33-AA37-771EA173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0FC8C5CF-8C7E-4C90-B123-15A25D299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0C5C7652-E319-49FA-BBA6-48F892D7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24E52741-0456-4146-8B31-87CEADDED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93542864-D786-4506-B5B2-A7CA9B316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8DA40C63-6A31-4F7C-A8D9-04CF2638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C895A0FE-F4CE-4B10-B579-2F964CDA9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9D42316E-8777-4A33-8EB4-92C84D69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01C49BDF-B348-41B4-9922-23991D43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34712CBA-B7B2-4B0A-9CE2-4BB2B12C2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FF8D635-2783-4717-B7B8-5528689D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50B589E-36CC-4AF4-86AC-A6D142E6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680FB613-6F59-4208-A52E-9C442B9A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4CE51F80-89FA-406B-8CAC-89959C94C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C7CEC2A9-C7AA-4249-BF70-00CB0667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27C05478-C79A-44F4-BEE6-ADC67E31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90F1CE3-1827-46D8-8E97-0509544F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47D1FDD9-C873-4CA4-AA9A-8388FAA6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27D4D95C-63BD-473C-8816-06523F532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3C2E2B80-25FB-4F7E-95A8-20D7B3EC4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D7E0E604-DE1C-441F-8191-9A4F79DA4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5E677BA9-5F24-4327-9477-3C637CBE3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0542CC9E-3AB7-483A-8E88-61289598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3F23E055-1005-4770-B9BA-CEAAF11C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95725A4C-86D4-4CD5-B458-2ACEBA6F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B7BDDC91-BE9F-4C2D-BFE3-9C362CFB6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422D34A1-CA43-4D15-96BE-76D2B2C3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8B15056A-D325-469F-ABB7-1C2B6199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FB2DC209-973D-4A3A-890A-1C9E41C03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88237292-BD89-476F-8344-0DC72F93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F4625144-A4F7-4655-93E8-0EDAE5258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810AB661-3851-4C60-9531-B32ABA0D4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4441DAC0-3EE3-4C8B-A3F2-6447739D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7CB7BFAF-4C35-4209-85BB-3D29586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0B069C7A-7419-4CA1-8FD6-01C4088B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1C8EA4B4-CA80-43B9-AE7B-26D666F67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A2C51EB-76EA-4CF4-8013-A3B32DE4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4ECD19DE-53F8-4CD8-BBFA-72781084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A5FC6AA0-C0E3-4648-8F78-2B433B65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566A175C-1E98-400F-B533-D504F4233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EAED9F6F-EEF6-481F-B752-AD6D8BA7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193661F9-A623-4A44-A09B-E7BA41BC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48F9047F-CDED-4D71-B11F-02CE6CC09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80B8C663-7794-4B74-96AB-D4ADF3A74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3C5E67B3-B81A-45BB-B267-3B857B90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32E262D2-42F2-4056-BDC9-17F11246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F0E2277F-9C7A-423D-A59B-534F9A34B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B46645DF-60D4-482F-A520-5746AF55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06F1F7FB-AB94-47AD-97F7-0C18B3EA9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A8C6260F-A7BA-436E-B117-3F22D49C2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0344E676-3EF4-4AAF-89AB-6285F778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0DDB6A31-BD3A-4D99-ADA4-36CAFBA1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8C3F7F07-7EF1-44C3-B40A-E49EE87C1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C06DD18-A047-4F4C-B4B5-095B71E4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4860618B-6FEC-4286-AA96-988E9EC13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61DB7F8C-A477-4131-ADB6-0A9FA0442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59A13425-DAC7-4E1D-8C76-880DBD59B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21ED6C9E-F226-49FD-A06B-B65F6B53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05017293-88C0-4DE7-8A32-2A107B6F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1219C0E8-D5F8-450F-8262-35D7B248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D41306F4-DF80-49BF-B446-E7F2B2A36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C844E137-5971-419E-B9B9-F22FEF1C2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F116A0B2-4BE3-44BC-8263-6A499C5AB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34CE9056-302A-486E-B690-7764D5776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8A4A0CE-4FC4-4FAE-B21E-17E30193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498A1007-BCDE-4FF9-84E0-584C0564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559158F-E49D-41BD-9D1F-47A9FC41E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7FDEE017-81CE-4A92-9708-4E847A9C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BF57EAA-9FAC-4E40-B865-F06F0093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7ACEA3DC-F4FB-46DB-A8D9-87904CB6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122EB191-14F7-4665-9268-52992EEC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DC1E5C26-937F-4A7A-85C4-F824D1254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6637C3B5-4344-4904-B472-401AF1349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2F333905-987C-484E-8D3E-7CB367C5D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E1AB5A3B-D064-4E63-B517-DDA97B4D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AE3F6472-3643-49BC-894F-3339B7CA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13671293-D7CE-4AEA-B4F5-101A86766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E16D46D1-37C6-46AE-98A7-F6DFFDE74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844A9BD-0360-45B0-BAAF-FEB364F7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3CCDFDD7-0D98-488A-ABC7-BE099A845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FCDB6724-014A-483E-89D5-180A5691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6554FA0A-1B9B-435E-A0EE-F76E3EFA7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E5351BF2-7877-461A-862A-FF3CE3EC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02D9C76-258F-4B9A-9A89-293B615F0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283E608E-7DEB-4D6B-A5B2-E9D78422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ECFB0B7-D371-4FB0-A098-2E30BB189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799BE8D7-3987-42DB-989C-3BDC7E06E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ED8A5ED7-4540-4231-905B-BDBF6F744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7A971DC-A5B5-4922-8625-90E74A4C9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76789ADF-52BD-42BE-804B-0BB898CFB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C900EA41-6B8D-4F46-A939-40FDC89CE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49724491-07A9-47B2-9B7A-A22737AB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537440BD-A5B1-4593-AADE-DB1DD16CF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CCA202B0-0590-41C3-8F1E-D441F2877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F2CB555B-0CC9-4E00-828B-F7C67786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0DAA-6ABC-4978-9388-0E950C53E211}">
  <dimension ref="A1:Q62"/>
  <sheetViews>
    <sheetView showGridLines="0" tabSelected="1" topLeftCell="A4" workbookViewId="0">
      <selection activeCell="I17" sqref="I17:I26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2022</v>
      </c>
      <c r="C3" s="8"/>
      <c r="D3" s="9">
        <v>2023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306.25</v>
      </c>
      <c r="C6" s="26">
        <v>305.29700000000003</v>
      </c>
      <c r="D6" s="25">
        <v>228.423</v>
      </c>
      <c r="E6" s="26">
        <v>227.80099999999999</v>
      </c>
      <c r="F6" s="25">
        <v>217.297</v>
      </c>
      <c r="G6" s="26">
        <v>215.97499999999999</v>
      </c>
      <c r="H6" s="25">
        <v>219.56399999999999</v>
      </c>
      <c r="I6" s="26">
        <v>217.96700000000001</v>
      </c>
      <c r="J6" s="25">
        <f t="shared" ref="J6:K20" si="0">+((H6*100/F6)-100)</f>
        <v>1.0432725716415661</v>
      </c>
      <c r="K6" s="26">
        <f t="shared" si="0"/>
        <v>0.92232897326080376</v>
      </c>
      <c r="L6" s="25">
        <f t="shared" ref="L6:M20" si="1">+((H6*100/B6)-100)</f>
        <v>-28.305632653061238</v>
      </c>
      <c r="M6" s="27">
        <f t="shared" si="1"/>
        <v>-28.604932246304415</v>
      </c>
      <c r="N6" s="28"/>
      <c r="O6" s="29"/>
      <c r="P6" s="29"/>
    </row>
    <row r="7" spans="1:16" s="30" customFormat="1" x14ac:dyDescent="0.25">
      <c r="A7" s="31" t="s">
        <v>12</v>
      </c>
      <c r="B7" s="32">
        <v>339.649</v>
      </c>
      <c r="C7" s="33">
        <v>339.43200000000002</v>
      </c>
      <c r="D7" s="34">
        <v>246.95400000000001</v>
      </c>
      <c r="E7" s="35">
        <v>246.76599999999999</v>
      </c>
      <c r="F7" s="34">
        <v>245.73</v>
      </c>
      <c r="G7" s="35">
        <v>245.077</v>
      </c>
      <c r="H7" s="34">
        <v>252.02500000000001</v>
      </c>
      <c r="I7" s="35">
        <v>251.34</v>
      </c>
      <c r="J7" s="32">
        <f>+((H7*100/F7)-100)</f>
        <v>2.5617547714971778</v>
      </c>
      <c r="K7" s="33">
        <f>+((I7*100/G7)-100)</f>
        <v>2.5555233661257546</v>
      </c>
      <c r="L7" s="32">
        <f>+((H7*100/B7)-100)</f>
        <v>-25.798397757685137</v>
      </c>
      <c r="M7" s="36">
        <f>+((I7*100/C7)-100)</f>
        <v>-25.952768153857036</v>
      </c>
      <c r="N7" s="28"/>
      <c r="O7" s="29"/>
      <c r="P7" s="29"/>
    </row>
    <row r="8" spans="1:16" x14ac:dyDescent="0.25">
      <c r="A8" s="37" t="s">
        <v>13</v>
      </c>
      <c r="B8" s="32">
        <v>328.83300000000003</v>
      </c>
      <c r="C8" s="33">
        <v>328.54700000000003</v>
      </c>
      <c r="D8" s="34">
        <v>243.68600000000001</v>
      </c>
      <c r="E8" s="35">
        <v>243.387</v>
      </c>
      <c r="F8" s="34">
        <v>238.95500000000001</v>
      </c>
      <c r="G8" s="35">
        <v>238.148</v>
      </c>
      <c r="H8" s="34">
        <v>236.50899999999999</v>
      </c>
      <c r="I8" s="35">
        <v>235.38900000000001</v>
      </c>
      <c r="J8" s="32">
        <f t="shared" si="0"/>
        <v>-1.0236236948379513</v>
      </c>
      <c r="K8" s="33">
        <f t="shared" si="0"/>
        <v>-1.1585232712430837</v>
      </c>
      <c r="L8" s="32">
        <f t="shared" si="1"/>
        <v>-28.076257553226114</v>
      </c>
      <c r="M8" s="36">
        <f t="shared" si="1"/>
        <v>-28.354542881231609</v>
      </c>
    </row>
    <row r="9" spans="1:16" x14ac:dyDescent="0.25">
      <c r="A9" s="38" t="s">
        <v>14</v>
      </c>
      <c r="B9" s="32">
        <v>324.084</v>
      </c>
      <c r="C9" s="33">
        <v>323.37799999999999</v>
      </c>
      <c r="D9" s="34">
        <v>234.33500000000001</v>
      </c>
      <c r="E9" s="35">
        <v>233.827</v>
      </c>
      <c r="F9" s="34">
        <v>223.708</v>
      </c>
      <c r="G9" s="35">
        <v>222.47300000000001</v>
      </c>
      <c r="H9" s="34">
        <v>229.93199999999999</v>
      </c>
      <c r="I9" s="35">
        <v>228.488</v>
      </c>
      <c r="J9" s="39">
        <f t="shared" si="0"/>
        <v>2.7821982226831352</v>
      </c>
      <c r="K9" s="40">
        <f t="shared" si="0"/>
        <v>2.7036988758186311</v>
      </c>
      <c r="L9" s="39">
        <f t="shared" si="1"/>
        <v>-29.051727329951504</v>
      </c>
      <c r="M9" s="41">
        <f t="shared" si="1"/>
        <v>-29.343369060356608</v>
      </c>
    </row>
    <row r="10" spans="1:16" x14ac:dyDescent="0.25">
      <c r="A10" s="38" t="s">
        <v>15</v>
      </c>
      <c r="B10" s="32">
        <v>306.94099999999997</v>
      </c>
      <c r="C10" s="33">
        <v>305.88900000000001</v>
      </c>
      <c r="D10" s="34">
        <v>214.477</v>
      </c>
      <c r="E10" s="35">
        <v>213.27799999999999</v>
      </c>
      <c r="F10" s="34">
        <v>204.86199999999999</v>
      </c>
      <c r="G10" s="35">
        <v>203.20099999999999</v>
      </c>
      <c r="H10" s="34">
        <v>206.72</v>
      </c>
      <c r="I10" s="35">
        <v>204.90700000000001</v>
      </c>
      <c r="J10" s="39">
        <f>+((H10*100/F10)-100)</f>
        <v>0.90695199695404938</v>
      </c>
      <c r="K10" s="40">
        <f t="shared" si="0"/>
        <v>0.83956279742719175</v>
      </c>
      <c r="L10" s="39">
        <f>+((H10*100/B10)-100)</f>
        <v>-32.651551926917548</v>
      </c>
      <c r="M10" s="41">
        <f>+((I10*100/C10)-100)</f>
        <v>-33.012628764028776</v>
      </c>
    </row>
    <row r="11" spans="1:16" x14ac:dyDescent="0.25">
      <c r="A11" s="38" t="s">
        <v>16</v>
      </c>
      <c r="B11" s="32">
        <v>282.57799999999997</v>
      </c>
      <c r="C11" s="33">
        <v>281.33</v>
      </c>
      <c r="D11" s="32">
        <v>209.476</v>
      </c>
      <c r="E11" s="33">
        <v>209.06299999999999</v>
      </c>
      <c r="F11" s="32">
        <v>193.12700000000001</v>
      </c>
      <c r="G11" s="33">
        <v>191.75</v>
      </c>
      <c r="H11" s="32">
        <v>189.58699999999999</v>
      </c>
      <c r="I11" s="33">
        <v>187.42500000000001</v>
      </c>
      <c r="J11" s="39">
        <f t="shared" si="0"/>
        <v>-1.8329907263096459</v>
      </c>
      <c r="K11" s="40">
        <f t="shared" si="0"/>
        <v>-2.2555410691003885</v>
      </c>
      <c r="L11" s="39">
        <f t="shared" si="1"/>
        <v>-32.908082016292852</v>
      </c>
      <c r="M11" s="41">
        <f t="shared" si="1"/>
        <v>-33.378949987559096</v>
      </c>
    </row>
    <row r="12" spans="1:16" x14ac:dyDescent="0.25">
      <c r="A12" s="42" t="s">
        <v>17</v>
      </c>
      <c r="B12" s="32" t="s">
        <v>18</v>
      </c>
      <c r="C12" s="33" t="s">
        <v>18</v>
      </c>
      <c r="D12" s="32" t="s">
        <v>19</v>
      </c>
      <c r="E12" s="33" t="s">
        <v>19</v>
      </c>
      <c r="F12" s="32" t="s">
        <v>19</v>
      </c>
      <c r="G12" s="33" t="s">
        <v>19</v>
      </c>
      <c r="H12" s="32" t="s">
        <v>19</v>
      </c>
      <c r="I12" s="33" t="s">
        <v>19</v>
      </c>
      <c r="J12" s="39" t="s">
        <v>19</v>
      </c>
      <c r="K12" s="40" t="s">
        <v>19</v>
      </c>
      <c r="L12" s="39" t="s">
        <v>19</v>
      </c>
      <c r="M12" s="41" t="s">
        <v>19</v>
      </c>
    </row>
    <row r="13" spans="1:16" s="30" customFormat="1" x14ac:dyDescent="0.25">
      <c r="A13" s="43" t="s">
        <v>20</v>
      </c>
      <c r="B13" s="44">
        <v>243.11099999999999</v>
      </c>
      <c r="C13" s="45">
        <v>234.613</v>
      </c>
      <c r="D13" s="44">
        <v>163.047</v>
      </c>
      <c r="E13" s="45">
        <v>160.59100000000001</v>
      </c>
      <c r="F13" s="44">
        <v>144.03100000000001</v>
      </c>
      <c r="G13" s="45">
        <v>134.04300000000001</v>
      </c>
      <c r="H13" s="44">
        <v>150.97200000000001</v>
      </c>
      <c r="I13" s="45">
        <v>143.381</v>
      </c>
      <c r="J13" s="46">
        <f>+((H13*100/F13)-100)</f>
        <v>4.8191014434392656</v>
      </c>
      <c r="K13" s="47">
        <f t="shared" si="0"/>
        <v>6.9664212230403706</v>
      </c>
      <c r="L13" s="46">
        <f>+((H13*100/B13)-100)</f>
        <v>-37.899971617902928</v>
      </c>
      <c r="M13" s="48">
        <f t="shared" si="1"/>
        <v>-38.886165728241828</v>
      </c>
      <c r="N13" s="28"/>
      <c r="O13" s="29"/>
      <c r="P13" s="29"/>
    </row>
    <row r="14" spans="1:16" x14ac:dyDescent="0.25">
      <c r="A14" s="37" t="s">
        <v>13</v>
      </c>
      <c r="B14" s="32">
        <v>251.8</v>
      </c>
      <c r="C14" s="33">
        <v>242.25299999999999</v>
      </c>
      <c r="D14" s="34">
        <v>162.358</v>
      </c>
      <c r="E14" s="35">
        <v>160.72200000000001</v>
      </c>
      <c r="F14" s="34">
        <v>143.44200000000001</v>
      </c>
      <c r="G14" s="35">
        <v>134.096</v>
      </c>
      <c r="H14" s="34">
        <v>151.898</v>
      </c>
      <c r="I14" s="35">
        <v>145.131</v>
      </c>
      <c r="J14" s="49">
        <f t="shared" ref="J14:K26" si="2">+((H14*100/F14)-100)</f>
        <v>5.8950656014277456</v>
      </c>
      <c r="K14" s="50">
        <f t="shared" si="0"/>
        <v>8.2291790955733148</v>
      </c>
      <c r="L14" s="51">
        <f t="shared" ref="L14:M26" si="3">+((H14*100/B14)-100)</f>
        <v>-39.675138999205721</v>
      </c>
      <c r="M14" s="52">
        <f t="shared" si="1"/>
        <v>-40.091144382112908</v>
      </c>
    </row>
    <row r="15" spans="1:16" x14ac:dyDescent="0.25">
      <c r="A15" s="53" t="s">
        <v>14</v>
      </c>
      <c r="B15" s="34">
        <v>234.07499999999999</v>
      </c>
      <c r="C15" s="35">
        <v>226.66800000000001</v>
      </c>
      <c r="D15" s="54">
        <v>163.97300000000001</v>
      </c>
      <c r="E15" s="55">
        <v>160.41499999999999</v>
      </c>
      <c r="F15" s="54">
        <v>144.82400000000001</v>
      </c>
      <c r="G15" s="55">
        <v>133.97200000000001</v>
      </c>
      <c r="H15" s="54">
        <v>148.715</v>
      </c>
      <c r="I15" s="55">
        <v>139.119</v>
      </c>
      <c r="J15" s="49">
        <f>+((H15*100/F15)-100)</f>
        <v>2.6867093851847699</v>
      </c>
      <c r="K15" s="50">
        <f>+((I15*100/G15)-100)</f>
        <v>3.8418475502343625</v>
      </c>
      <c r="L15" s="56">
        <f>+((H15*100/B15)-100)</f>
        <v>-36.466944355441626</v>
      </c>
      <c r="M15" s="57">
        <f t="shared" si="1"/>
        <v>-38.624331621578698</v>
      </c>
    </row>
    <row r="16" spans="1:16" s="30" customFormat="1" x14ac:dyDescent="0.25">
      <c r="A16" s="31" t="s">
        <v>21</v>
      </c>
      <c r="B16" s="44">
        <v>288.46300000000002</v>
      </c>
      <c r="C16" s="45">
        <v>286.85399999999998</v>
      </c>
      <c r="D16" s="58">
        <v>201.69300000000001</v>
      </c>
      <c r="E16" s="59">
        <v>200.55600000000001</v>
      </c>
      <c r="F16" s="58">
        <v>198.32</v>
      </c>
      <c r="G16" s="59">
        <v>195.59</v>
      </c>
      <c r="H16" s="58">
        <v>191.62200000000001</v>
      </c>
      <c r="I16" s="59">
        <v>188.66399999999999</v>
      </c>
      <c r="J16" s="46">
        <f t="shared" si="2"/>
        <v>-3.3773699072206398</v>
      </c>
      <c r="K16" s="47">
        <f t="shared" si="0"/>
        <v>-3.5410808323534013</v>
      </c>
      <c r="L16" s="46">
        <f t="shared" si="3"/>
        <v>-33.571376571692042</v>
      </c>
      <c r="M16" s="48">
        <f t="shared" si="1"/>
        <v>-34.229956702712883</v>
      </c>
      <c r="N16" s="28"/>
      <c r="O16" s="29"/>
      <c r="P16" s="29"/>
    </row>
    <row r="17" spans="1:17" x14ac:dyDescent="0.25">
      <c r="A17" s="60" t="s">
        <v>13</v>
      </c>
      <c r="B17" s="32">
        <v>271.755</v>
      </c>
      <c r="C17" s="33">
        <v>270.726</v>
      </c>
      <c r="D17" s="61">
        <v>181.27799999999999</v>
      </c>
      <c r="E17" s="62">
        <v>181.173</v>
      </c>
      <c r="F17" s="61">
        <v>171.733</v>
      </c>
      <c r="G17" s="62">
        <v>170.09899999999999</v>
      </c>
      <c r="H17" s="61">
        <v>173.96700000000001</v>
      </c>
      <c r="I17" s="62">
        <v>171.77799999999999</v>
      </c>
      <c r="J17" s="51">
        <f>+((H17*100/F17)-100)</f>
        <v>1.3008565622215968</v>
      </c>
      <c r="K17" s="63">
        <f>+((I17*100/G17)-100)</f>
        <v>0.98707223440467828</v>
      </c>
      <c r="L17" s="51">
        <f>+((H17*100/B17)-100)</f>
        <v>-35.98388254125959</v>
      </c>
      <c r="M17" s="52">
        <f>+((I17*100/C17)-100)</f>
        <v>-36.549130855551368</v>
      </c>
    </row>
    <row r="18" spans="1:17" x14ac:dyDescent="0.25">
      <c r="A18" s="38" t="s">
        <v>14</v>
      </c>
      <c r="B18" s="32">
        <v>268.74</v>
      </c>
      <c r="C18" s="33">
        <v>267.55599999999998</v>
      </c>
      <c r="D18" s="34">
        <v>194.43199999999999</v>
      </c>
      <c r="E18" s="35">
        <v>192.89099999999999</v>
      </c>
      <c r="F18" s="34">
        <v>179.26400000000001</v>
      </c>
      <c r="G18" s="35">
        <v>175.86699999999999</v>
      </c>
      <c r="H18" s="34">
        <v>171.99700000000001</v>
      </c>
      <c r="I18" s="35">
        <v>167.40199999999999</v>
      </c>
      <c r="J18" s="64">
        <f t="shared" si="2"/>
        <v>-4.0537977508032839</v>
      </c>
      <c r="K18" s="65">
        <f t="shared" si="0"/>
        <v>-4.8132964114927859</v>
      </c>
      <c r="L18" s="64">
        <f t="shared" si="3"/>
        <v>-35.998734836645085</v>
      </c>
      <c r="M18" s="66">
        <f t="shared" si="1"/>
        <v>-37.432911241011233</v>
      </c>
    </row>
    <row r="19" spans="1:17" x14ac:dyDescent="0.25">
      <c r="A19" s="53" t="s">
        <v>22</v>
      </c>
      <c r="B19" s="34">
        <v>347.54199999999997</v>
      </c>
      <c r="C19" s="35">
        <v>344.49400000000003</v>
      </c>
      <c r="D19" s="54">
        <v>250.75800000000001</v>
      </c>
      <c r="E19" s="55">
        <v>251.09100000000001</v>
      </c>
      <c r="F19" s="54" t="s">
        <v>18</v>
      </c>
      <c r="G19" s="55" t="s">
        <v>18</v>
      </c>
      <c r="H19" s="54">
        <v>257.322</v>
      </c>
      <c r="I19" s="55">
        <v>254.58699999999999</v>
      </c>
      <c r="J19" s="67" t="s">
        <v>19</v>
      </c>
      <c r="K19" s="68" t="s">
        <v>19</v>
      </c>
      <c r="L19" s="67">
        <f t="shared" si="3"/>
        <v>-25.959452382733588</v>
      </c>
      <c r="M19" s="69">
        <f t="shared" si="1"/>
        <v>-26.098277473628002</v>
      </c>
    </row>
    <row r="20" spans="1:17" x14ac:dyDescent="0.25">
      <c r="A20" s="37" t="s">
        <v>23</v>
      </c>
      <c r="B20" s="70">
        <v>278.12200000000001</v>
      </c>
      <c r="C20" s="71">
        <v>271.637</v>
      </c>
      <c r="D20" s="34" t="s">
        <v>18</v>
      </c>
      <c r="E20" s="35" t="s">
        <v>18</v>
      </c>
      <c r="F20" s="34">
        <v>175.28899999999999</v>
      </c>
      <c r="G20" s="35">
        <v>172.28899999999999</v>
      </c>
      <c r="H20" s="34">
        <v>139.58600000000001</v>
      </c>
      <c r="I20" s="35">
        <v>138.69499999999999</v>
      </c>
      <c r="J20" s="51">
        <f t="shared" si="2"/>
        <v>-20.368077859991203</v>
      </c>
      <c r="K20" s="63">
        <f t="shared" si="0"/>
        <v>-19.498633110645486</v>
      </c>
      <c r="L20" s="51">
        <f t="shared" si="3"/>
        <v>-49.811233918927663</v>
      </c>
      <c r="M20" s="52">
        <f t="shared" si="1"/>
        <v>-48.941050004233588</v>
      </c>
    </row>
    <row r="21" spans="1:17" x14ac:dyDescent="0.25">
      <c r="A21" s="38" t="s">
        <v>24</v>
      </c>
      <c r="B21" s="32" t="s">
        <v>19</v>
      </c>
      <c r="C21" s="33" t="s">
        <v>19</v>
      </c>
      <c r="D21" s="34" t="s">
        <v>19</v>
      </c>
      <c r="E21" s="35" t="s">
        <v>19</v>
      </c>
      <c r="F21" s="34" t="s">
        <v>19</v>
      </c>
      <c r="G21" s="35" t="s">
        <v>19</v>
      </c>
      <c r="H21" s="34" t="s">
        <v>18</v>
      </c>
      <c r="I21" s="35" t="s">
        <v>18</v>
      </c>
      <c r="J21" s="64" t="s">
        <v>19</v>
      </c>
      <c r="K21" s="65" t="s">
        <v>19</v>
      </c>
      <c r="L21" s="64" t="s">
        <v>19</v>
      </c>
      <c r="M21" s="66" t="s">
        <v>19</v>
      </c>
    </row>
    <row r="22" spans="1:17" x14ac:dyDescent="0.25">
      <c r="A22" s="38" t="s">
        <v>25</v>
      </c>
      <c r="B22" s="32">
        <v>266.97000000000003</v>
      </c>
      <c r="C22" s="33">
        <v>263.62400000000002</v>
      </c>
      <c r="D22" s="34">
        <v>186.52099999999999</v>
      </c>
      <c r="E22" s="35">
        <v>184.036</v>
      </c>
      <c r="F22" s="34">
        <v>183.45599999999999</v>
      </c>
      <c r="G22" s="35">
        <v>180.42500000000001</v>
      </c>
      <c r="H22" s="34">
        <v>174.328</v>
      </c>
      <c r="I22" s="35">
        <v>171.411</v>
      </c>
      <c r="J22" s="64">
        <f t="shared" si="2"/>
        <v>-4.9755799755799757</v>
      </c>
      <c r="K22" s="65">
        <f t="shared" si="2"/>
        <v>-4.9959817098517476</v>
      </c>
      <c r="L22" s="64">
        <f t="shared" si="3"/>
        <v>-34.701277297074583</v>
      </c>
      <c r="M22" s="66">
        <f t="shared" si="3"/>
        <v>-34.978985221375908</v>
      </c>
    </row>
    <row r="23" spans="1:17" x14ac:dyDescent="0.25">
      <c r="A23" s="38" t="s">
        <v>26</v>
      </c>
      <c r="B23" s="32">
        <v>329.101</v>
      </c>
      <c r="C23" s="33">
        <v>329.101</v>
      </c>
      <c r="D23" s="34">
        <v>222.77099999999999</v>
      </c>
      <c r="E23" s="35">
        <v>222.77099999999999</v>
      </c>
      <c r="F23" s="34">
        <v>209.97800000000001</v>
      </c>
      <c r="G23" s="35">
        <v>209.97800000000001</v>
      </c>
      <c r="H23" s="34" t="s">
        <v>19</v>
      </c>
      <c r="I23" s="35" t="s">
        <v>19</v>
      </c>
      <c r="J23" s="64" t="s">
        <v>19</v>
      </c>
      <c r="K23" s="65" t="s">
        <v>19</v>
      </c>
      <c r="L23" s="64" t="s">
        <v>19</v>
      </c>
      <c r="M23" s="66" t="s">
        <v>19</v>
      </c>
      <c r="Q23" t="s">
        <v>38</v>
      </c>
    </row>
    <row r="24" spans="1:17" x14ac:dyDescent="0.25">
      <c r="A24" s="60" t="s">
        <v>27</v>
      </c>
      <c r="B24" s="70">
        <v>346.23</v>
      </c>
      <c r="C24" s="71">
        <v>344.32400000000001</v>
      </c>
      <c r="D24" s="70">
        <v>228.679</v>
      </c>
      <c r="E24" s="71">
        <v>226.327</v>
      </c>
      <c r="F24" s="70">
        <v>223.00399999999999</v>
      </c>
      <c r="G24" s="71">
        <v>221.083</v>
      </c>
      <c r="H24" s="70">
        <v>222.529</v>
      </c>
      <c r="I24" s="71">
        <v>221.15799999999999</v>
      </c>
      <c r="J24" s="72">
        <f t="shared" si="2"/>
        <v>-0.21300066366521264</v>
      </c>
      <c r="K24" s="73">
        <f t="shared" si="2"/>
        <v>3.3923910929374301E-2</v>
      </c>
      <c r="L24" s="72">
        <f t="shared" si="3"/>
        <v>-35.727984287901108</v>
      </c>
      <c r="M24" s="74">
        <f t="shared" si="3"/>
        <v>-35.770379061581536</v>
      </c>
    </row>
    <row r="25" spans="1:17" x14ac:dyDescent="0.25">
      <c r="A25" s="75" t="s">
        <v>28</v>
      </c>
      <c r="B25" s="34" t="s">
        <v>18</v>
      </c>
      <c r="C25" s="35" t="s">
        <v>18</v>
      </c>
      <c r="D25" s="76" t="s">
        <v>18</v>
      </c>
      <c r="E25" s="77" t="s">
        <v>18</v>
      </c>
      <c r="F25" s="76" t="s">
        <v>18</v>
      </c>
      <c r="G25" s="77" t="s">
        <v>18</v>
      </c>
      <c r="H25" s="76" t="s">
        <v>19</v>
      </c>
      <c r="I25" s="77" t="s">
        <v>19</v>
      </c>
      <c r="J25" s="56" t="s">
        <v>19</v>
      </c>
      <c r="K25" s="78" t="s">
        <v>19</v>
      </c>
      <c r="L25" s="56" t="s">
        <v>19</v>
      </c>
      <c r="M25" s="57" t="s">
        <v>19</v>
      </c>
    </row>
    <row r="26" spans="1:17" x14ac:dyDescent="0.25">
      <c r="A26" s="79" t="s">
        <v>29</v>
      </c>
      <c r="B26" s="80">
        <v>645.67600000000004</v>
      </c>
      <c r="C26" s="81">
        <v>643.50599999999997</v>
      </c>
      <c r="D26" s="80">
        <v>437.46800000000002</v>
      </c>
      <c r="E26" s="81">
        <v>435.392</v>
      </c>
      <c r="F26" s="80">
        <v>435.93200000000002</v>
      </c>
      <c r="G26" s="81">
        <v>433.29</v>
      </c>
      <c r="H26" s="80">
        <v>442.73599999999999</v>
      </c>
      <c r="I26" s="81">
        <v>440.07499999999999</v>
      </c>
      <c r="J26" s="82">
        <f t="shared" si="2"/>
        <v>1.560793885284852</v>
      </c>
      <c r="K26" s="83">
        <f t="shared" si="2"/>
        <v>1.5659258233515629</v>
      </c>
      <c r="L26" s="82">
        <f t="shared" si="3"/>
        <v>-31.430624647656103</v>
      </c>
      <c r="M26" s="84">
        <f t="shared" si="3"/>
        <v>-31.612914254101753</v>
      </c>
    </row>
    <row r="27" spans="1:17" x14ac:dyDescent="0.25">
      <c r="A27" s="38" t="s">
        <v>30</v>
      </c>
      <c r="B27" s="32" t="s">
        <v>19</v>
      </c>
      <c r="C27" s="33" t="s">
        <v>19</v>
      </c>
      <c r="D27" s="39" t="s">
        <v>19</v>
      </c>
      <c r="E27" s="40" t="s">
        <v>19</v>
      </c>
      <c r="F27" s="39" t="s">
        <v>18</v>
      </c>
      <c r="G27" s="40" t="s">
        <v>18</v>
      </c>
      <c r="H27" s="39" t="s">
        <v>19</v>
      </c>
      <c r="I27" s="40" t="s">
        <v>19</v>
      </c>
      <c r="J27" s="64" t="s">
        <v>19</v>
      </c>
      <c r="K27" s="65" t="s">
        <v>19</v>
      </c>
      <c r="L27" s="64" t="s">
        <v>19</v>
      </c>
      <c r="M27" s="66" t="s">
        <v>19</v>
      </c>
      <c r="O27" s="85"/>
      <c r="P27" s="85"/>
    </row>
    <row r="28" spans="1:17" ht="2.25" customHeight="1" x14ac:dyDescent="0.25">
      <c r="A28" s="86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1"/>
      <c r="O28" s="85"/>
      <c r="P28" s="85"/>
    </row>
    <row r="29" spans="1:17" x14ac:dyDescent="0.25">
      <c r="A29" s="88" t="s">
        <v>31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1"/>
      <c r="O29" s="85"/>
      <c r="P29" s="85"/>
    </row>
    <row r="30" spans="1:17" s="1" customFormat="1" x14ac:dyDescent="0.25">
      <c r="A30" s="90" t="s">
        <v>32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</row>
    <row r="31" spans="1:17" s="1" customFormat="1" x14ac:dyDescent="0.25">
      <c r="A31" s="91" t="s">
        <v>33</v>
      </c>
      <c r="B31" s="91"/>
      <c r="C31" s="91"/>
      <c r="D31" s="91"/>
      <c r="E31" s="91"/>
      <c r="F31" s="91"/>
      <c r="G31" s="92"/>
      <c r="H31" s="91"/>
    </row>
    <row r="32" spans="1:17" s="1" customFormat="1" x14ac:dyDescent="0.25">
      <c r="A32" s="93" t="s">
        <v>34</v>
      </c>
      <c r="B32" s="93"/>
      <c r="C32" s="93"/>
      <c r="D32" s="93"/>
      <c r="E32" s="93"/>
      <c r="F32" s="94"/>
      <c r="G32" s="94"/>
      <c r="H32" s="94"/>
      <c r="I32" s="94"/>
      <c r="K32" s="95"/>
      <c r="L32" s="95"/>
      <c r="M32" s="95"/>
    </row>
    <row r="33" spans="1:14" s="1" customFormat="1" x14ac:dyDescent="0.25">
      <c r="A33" s="93" t="s">
        <v>35</v>
      </c>
      <c r="B33" s="93"/>
      <c r="C33" s="93"/>
      <c r="D33" s="93"/>
      <c r="E33" s="93"/>
      <c r="F33" s="92"/>
      <c r="J33" s="91"/>
      <c r="K33" s="95"/>
      <c r="L33" s="95"/>
      <c r="M33" s="95"/>
    </row>
    <row r="34" spans="1:14" s="1" customFormat="1" ht="15" customHeight="1" x14ac:dyDescent="0.25">
      <c r="A34" s="96" t="s">
        <v>36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4" s="1" customFormat="1" x14ac:dyDescent="0.25">
      <c r="I35" s="91"/>
      <c r="J35" s="91" t="s">
        <v>37</v>
      </c>
    </row>
    <row r="36" spans="1:14" s="1" customFormat="1" x14ac:dyDescent="0.25">
      <c r="J36" s="99"/>
      <c r="K36" s="100"/>
      <c r="L36" s="100"/>
      <c r="M36" s="100"/>
      <c r="N36" s="101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85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30_32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2023-08-17T09:44:11Z</dcterms:created>
  <dcterms:modified xsi:type="dcterms:W3CDTF">2023-08-17T09:46:19Z</dcterms:modified>
</cp:coreProperties>
</file>