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7C61061F-6272-4E05-9A35-D347FA30BD7C}" xr6:coauthVersionLast="47" xr6:coauthVersionMax="47" xr10:uidLastSave="{00000000-0000-0000-0000-000000000000}"/>
  <bookViews>
    <workbookView xWindow="-120" yWindow="-120" windowWidth="29040" windowHeight="17640" xr2:uid="{C87F44BB-91C3-4997-88CF-B376ED2F288B}"/>
  </bookViews>
  <sheets>
    <sheet name="31_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4" i="1"/>
  <c r="L24" i="1"/>
  <c r="K24" i="1"/>
  <c r="J24" i="1"/>
  <c r="M23" i="1"/>
  <c r="L23" i="1"/>
  <c r="M22" i="1"/>
  <c r="L22" i="1"/>
  <c r="K22" i="1"/>
  <c r="J22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<sst xmlns="http://schemas.openxmlformats.org/spreadsheetml/2006/main" count="91" uniqueCount="37">
  <si>
    <t xml:space="preserve">Grūdų  ir aliejinių augalų sėklų  supirkimo kainų (iš augintojų ir kitų vidaus rinkos ūkio subjektų) suvestinė ataskaita 
(2023 m. 31– 33 sav.) pagal GS-1,  EUR/t 
 </t>
  </si>
  <si>
    <t xml:space="preserve">                      Data
Grūdai</t>
  </si>
  <si>
    <t>Pokytis, %</t>
  </si>
  <si>
    <t>33  sav.  (08 15–21)</t>
  </si>
  <si>
    <t>31  sav.  (07 31– 08 06)</t>
  </si>
  <si>
    <t>32  sav.  (08 07–13)</t>
  </si>
  <si>
    <t>33  sav.  (08 14–20)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</si>
  <si>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</si>
  <si>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</si>
  <si>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</si>
  <si>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</si>
  <si>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</si>
  <si>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</si>
  <si>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</si>
  <si>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</si>
  <si>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</si>
  <si>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</si>
  <si>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</si>
  <si>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</si>
  <si>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</si>
  <si>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 xml:space="preserve">● </t>
  </si>
  <si>
    <t>Avižos</t>
  </si>
  <si>
    <t>Grikiai</t>
  </si>
  <si>
    <t>-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</si>
  <si>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</si>
  <si>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</si>
  <si>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</si>
  <si>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</si>
  <si>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</si>
  <si>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</si>
  <si>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</si>
  <si>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</si>
  <si>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</si>
  <si>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33 savaitę su  32 savaite</t>
  </si>
  <si>
    <t>**** lyginant 2023 m. 33 savaitę su 2022 m. 33 savaite</t>
  </si>
  <si>
    <t>Pastaba: grūdų bei aliejinių augalų sėklų  31  ir 32  savaičių supirkimo kainos patikslintos 2023-08-24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</si>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</sst>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0" borderId="56" xfId="0" applyFont="1" applyBorder="1" applyAlignment="1">
      <alignment vertical="center"/>
    </xf>
    <xf numFmtId="4" fontId="7" fillId="0" borderId="57" xfId="0" applyNumberFormat="1" applyFont="1" applyBorder="1" applyAlignment="1">
      <alignment horizontal="right" vertical="center" indent="1"/>
    </xf>
    <xf numFmtId="4" fontId="7" fillId="0" borderId="58" xfId="0" applyNumberFormat="1" applyFont="1" applyBorder="1" applyAlignment="1">
      <alignment horizontal="right" vertical="center" indent="1"/>
    </xf>
    <xf numFmtId="4" fontId="7" fillId="0" borderId="59" xfId="0" applyNumberFormat="1" applyFont="1" applyBorder="1" applyAlignment="1">
      <alignment horizontal="right" vertical="center" indent="1"/>
    </xf>
    <xf numFmtId="4" fontId="7" fillId="0" borderId="56" xfId="0" applyNumberFormat="1" applyFont="1" applyBorder="1" applyAlignment="1">
      <alignment horizontal="right" vertical="center" indent="1"/>
    </xf>
    <xf numFmtId="4" fontId="7" fillId="0" borderId="60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61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3" borderId="6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0AF22828-2A09-4C18-9B4E-3028DE78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4BDFA17C-5B21-41BD-9CBC-26793C4C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440AC0EC-C258-4BA9-B894-71EEE9CC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71850947-A943-4771-B7DF-BD0BD0CD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9BC512F6-C6E0-47D0-95FD-B3E83657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05DC6B86-5C1B-4CB1-8B69-BCA3BFD0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1DD4D006-9568-4D49-A0C3-3333547D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10E6648-4847-4689-A1E4-BF6672159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7A4A8030-CD07-43A0-AC7F-29364084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7907DE1-3709-420E-AE93-71A8ADB9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720AE89C-2E4E-45FC-A184-F321FD4E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18E9391-D081-4E28-9D11-F37E5C9F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3FFEC1AE-B8AF-4AF1-8720-CFC8848E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0BD216EC-28B6-46C3-9C36-11FBFF106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DF5324A-0B5D-4FF8-A318-9AAF7877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0C7EC38A-4022-4B50-A2E2-2CB66356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1E2292EA-5DE4-4959-AD86-0854DBA5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42E84136-590C-4E03-A531-EE9A9113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36CD791D-8DC7-4452-AB43-6F601603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E8C25677-D9FC-4AA9-8F8E-36425AAC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982ADEC2-DCC0-411A-8575-758D8987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28D83F6B-709D-42E7-BF00-586C2A78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CD523589-0112-4C2B-9474-51A8FA221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252DD103-8755-480B-B0E1-B817C6539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FEA7A337-5F22-456D-81A3-876EC6C7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78EC768F-7D10-4DF8-8258-54A1FA3C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E3B89248-079B-4402-9B7F-29CA541E1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1ABCF108-1E0F-446D-924C-1D2E94A1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CF9556D8-4170-4F0F-90AD-7B9DFA36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152B3628-06BA-40CC-80F7-2E32048D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C56D9C65-EEA5-47DD-92B7-F082ADB8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81509500-042A-474B-A723-949D8C12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115F2B6E-236E-48DF-9905-2955FB25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1E97B7B8-623B-4EC9-9EF2-4F29FDDF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B9E59A30-E921-4953-A54F-98C620F2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73C4D917-68DF-41B1-9F05-A935D661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9778C8A0-A20B-4C25-AB2E-0B247A34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4824D7B5-F949-48B3-B8D8-6CEF7115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7ADE4CE0-AF82-4695-BAF9-0494A444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B25E2A53-244B-4DC9-84F7-FC051211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1F76C62A-0745-4413-B347-018162205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404EF972-5185-44A5-A09E-E05FAA8D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53BBFAA6-CDBC-49DD-A7BA-28C447FE8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22FAD07A-A0C6-4FA4-A06B-C722D34A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8EEF28DB-B695-497A-BAD8-89066448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BA9BEE23-8E18-426B-B653-4A24D0A6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0999BD4D-6032-4C58-BC8F-78CA9DD5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290C7F9F-EAAB-4E0E-9F78-06796AA0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A40F7957-DB27-47D4-B3EA-4DA6C303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21C95BFE-1EA4-4067-9244-B431856C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46415B8E-A835-4481-B5AB-9E3E02C82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54718349-75D4-4594-B54F-1EE3EAEA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211F0BA4-CD57-4A2A-B1E2-F14FDCBD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E48C7B0F-39E8-4FA3-A495-8D36A431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9859AFBE-DF5D-4DE9-81E5-D353EB7C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8EB42545-46E3-47EB-BD21-E48EC570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E7A6B257-901F-46FB-A634-200AC2E6D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C283D487-2BA2-495D-B52D-16A7A621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41FCE47C-71F4-43A0-97FB-8B99A95C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07039D29-5882-41FA-A992-1BEB1A01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A4C89BD1-2622-4FD9-951C-1B8DE6B1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F751ACA4-DC91-4421-B14F-6F4307609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D83DA8F0-8899-44C6-8585-D1164BF7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D7013168-3704-4A9B-819B-EB4952C1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87AF369A-F122-4FA6-AC55-3041D124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1166459D-6991-4D9C-B87C-2B5749B5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FB959A69-8681-43DD-B1D1-255009B2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78A592EA-E39F-4996-A538-00CA98ED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421280A5-5A71-4B81-A9E7-D2F49E14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6C3B488D-196D-449D-86B9-D9D4FAE6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BE49119A-BCD9-45DA-A935-F1661D9B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090BC9B7-72D8-4C1B-976D-93907354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EBC3973D-14B5-457D-998E-1584D4DA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C0B70925-C391-46F2-BC43-E3A76A59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1F78088E-19D4-4BBF-A4A7-6FB4158D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B0995E63-61A8-425C-A8BE-B6E7DABE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CC059B83-C8EE-4A7B-B7D7-1EEACAB0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4508533B-2EDA-4629-A43C-43CFBDAA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B70BF9C1-B4FA-4C1D-A5FA-D18C4CFC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9C94486D-0D34-4533-BD94-F518C1A2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D58672AD-0D50-4E99-BD01-FABD1267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742711EE-1A5D-4414-8D0C-1853EF9C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A070FAF0-C62A-49D8-BAEA-F8BCA989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834CFA20-D039-495D-AACF-2CD20BD5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3F5BA25C-C2A7-4376-BFF5-F8D265C9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04B6BE6C-A2B5-488C-9ECD-5E6DBD50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02323EA4-C9FC-4969-98C5-6F4AC937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D3FA9228-D17F-4779-8696-E28C646B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AF885B39-3E97-435E-926A-4854A766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B290F08A-6A94-4525-BE6C-C44C7459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5727EB13-1D69-4D8F-BE95-2F0E38BA4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515AE3FF-4F7E-47F3-BA99-C253A738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1BDD5F75-6DA5-47F1-AB6F-64AFA8C2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93AF0D9B-3D9E-45FC-9F7D-5E9B273A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0109473-ED01-4013-B6DA-79FBD3534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C45D7522-5D41-427D-81AA-678F343C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12B5481-C223-46E7-A992-96E2E189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6A9755F-9AB4-429B-A65F-A41A32A0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E794CFD-05E9-4063-B3A8-E5B98FCA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E2194696-3279-42F6-A538-204A0DC5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35E1AC8-8FDC-481A-AD02-D03A3DFE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2E2DC1A5-26E3-4CBA-A2C5-1512F65A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10B9E193-C520-4E4D-80E7-10F5871DC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18E19B33-958D-4BE6-85DC-E125FC98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9774FB48-5344-4DF6-8E4D-5275394E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7777C821-D592-484E-97EB-E61208B1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1E92E66D-D737-4A36-8A23-E69C4B7B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8283446D-21C8-4C27-8AEC-7021B9A6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0FE370EB-BD21-497A-A7C7-CDF17DD5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0BADD536-C464-4FA2-84AF-DFDC45C0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82225821-24AE-4FDE-A5ED-229D98D4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501FA2C5-BB41-4378-BBE6-38AA8EFD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6EC7E5AE-7265-4CA4-AB2F-1C55BB44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39D01C01-A382-4A51-B945-F9F22596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F27FCEE3-6DBA-49F5-9D68-7AB5B9AC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89F29E81-113D-4B08-AEFB-220FF4DB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878074C6-1F3E-4FD5-8028-7D055A9D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7A88163F-930C-4F06-B129-EB07B330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9F92414A-9441-4E42-A1D1-A0D8A605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3C42CADB-B8CC-42BB-96D0-E08F1F98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87738CDB-D408-4288-999E-9DC3CEFF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49EC706D-3323-45A8-90F5-5761933D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7C45ECE0-E89A-432E-8998-DEE9CEA5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BD4FB538-A1BF-44BF-B079-64FC320F6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628DCA75-79DF-423E-A7A3-B4CC0C3A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0E8B6752-FE11-4E98-8206-8680EF03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E39BB46C-0942-4251-876B-95610BE6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963F0DE9-FA3F-4298-B889-EB410B1D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7E4F6582-387C-490A-9403-FBDE185A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7249B9D3-53D4-4D2B-9160-B37B2523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E66F47BB-682B-4FA7-8A21-8FD0CCA3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679DFBC5-F723-4ED5-B1E3-0348D28A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3266667D-0E81-484B-AE68-876FDE9C5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86A2A036-F2AC-464C-8721-88E0BD49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0DED38A5-15B3-46BC-9F84-B6233CB6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6CBCA384-C758-48F6-A35B-AA02B157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92E6E0D7-2FBE-4513-9037-9F3522D2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42179B4C-523D-4922-9077-D6A67BEB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E11A6F03-CD98-4CFF-A192-9CC90489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F92D09D5-4174-4842-BD99-C966C6E5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80A820EA-B4A5-4571-BCAD-DAE365453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9B578FC0-3C42-4921-9B80-4B05E6DC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C47A8774-CCF6-4424-BAFA-47208620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3A55840B-1681-4892-AA5C-4A1E9E03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FAEE2A33-45EF-4E1B-AC5F-159F4DE4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BD7519A2-0972-4A29-BCF6-0B160661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C2F2FF84-7B7A-4F86-B4F4-A50D14DB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C6005B2C-4ADE-415A-B2AD-9EC252EB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6EE036B1-AF34-4406-9F53-58C48439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217E5EDC-686A-42BD-879E-C5D490D3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61EA1440-0533-48EF-94F4-E6534203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B75B4CC8-D69E-4585-8D23-A5EF30A2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643C375D-D6A2-4801-BCD9-A0CD38D7B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9B46D91D-770F-4C1C-AF04-21203AF7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18B85E71-3506-4835-9628-2B7CF81F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1F11A7D5-6402-41E4-9C71-861A123D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6F9FC814-4B00-4EA9-AC59-FFAB56CAC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72AD0EB7-FFF3-4673-98CA-ADFD8AEB3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8C3F2863-D8F3-4BFB-BE9E-7D16E33B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9149EC1C-ED97-4125-A060-DC40A83C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C8D8C01A-4E46-4EEC-A95D-4420909A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77B10FED-227B-4621-A60B-42B89C0A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5A1E01DD-5297-4FB6-90C1-F0CB39D9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76F82B5F-EAB6-4916-98CF-FEF90924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53900E1-7A08-4618-B711-514D181B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8057A8A4-FF66-49C5-B6E0-67729C9B0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AB403F8-7905-47D1-9963-4ABA4680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2207EA64-5E4F-4ED4-B642-FA8698ACF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7A3AAF65-0E44-448C-8EC6-091A321A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B793AADE-B016-4419-883A-779EDBB1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C54B4B5C-BF91-49D3-A1AC-924ED5E9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07C83349-E3BE-46B8-B8C2-7784FF32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0EF4757B-77E6-40D4-A0C2-D5403DD3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BA82487A-E8E7-4BA5-8F24-91CB71A4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D4A0D725-5F31-432E-8AD3-726DFEB0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388B73E1-752F-4F9B-96C9-F8B464C8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A98A13D-28D5-462B-B04C-C0BD85C9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DBAE9C27-DE77-4B50-9AAA-B2DB4C6E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B3B97E6C-8212-4392-8B6F-DA066FF9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16020594-9DD5-4C3D-87E8-A4647899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8ED6EFFE-1774-4043-9A2C-1EE4080A0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14E8AC44-923D-48E9-BBE7-A14A020E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4E8B993E-D5B7-42D5-9310-116BFC17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E4E9D247-32E7-4BB8-A193-CA5D871B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B38D536A-73B9-4A4F-97ED-8659F0C4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26E84B1C-ED04-43ED-BF4A-5F2BD35D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6816763B-4875-4D10-98AC-9FE26CBB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C6E363EC-9334-42DA-ACE9-11110726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6241DCB9-9F19-4BB6-B9A6-EC033182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32EEA40E-827B-4123-B119-22B60C9B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C0A1C8FE-29FC-4BB6-A212-0EA3CD79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5515323D-51A9-4EFE-9001-EF3C35FF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74207335-9C99-4108-9FF2-175B5E8B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E0DDF86A-7B47-4E0A-8022-8E25E877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CCE6725A-ECD8-4426-90BF-4AD895968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071B382B-7FE2-4ADC-8246-99461FF2F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B82B713D-7479-41D3-9CD4-6D9611B3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ED7CDCBD-8023-45D5-8E5F-A76450D9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EE68098F-580D-4D50-A585-BE78A503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B3CD44AD-0D10-4612-9994-8D80024F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0C828583-64D8-4ED1-938E-CB65FA8B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34170A35-1037-424C-8E4B-36FAAF9F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7EFE33FB-A376-4283-9A17-CFEC5627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23F894C4-C02D-4356-BF0D-EE5F71834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1E6A62AC-02FD-419C-9B42-BAF3204A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6DC83D07-58B0-4E6E-BD89-16582A75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3CDD5FC9-F3A5-4C7E-B4DF-CD9B38F4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2EA2D92C-90B9-48E5-ADC4-E84F189F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6ABF9057-128E-41C9-BE86-F3D48EC0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C713C21A-665B-4433-A6C3-B02B41CA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EC8180AC-3841-45D2-A3A7-D9240A50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B196C649-6BEC-4D39-B3E8-25F94F1B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2BA76D3C-E195-4C85-A93F-8878162EE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F25B58BA-F306-46C6-A966-41B35871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F410460-2393-4E96-88C2-B3A91314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ACD404C2-CEF2-4FC0-B720-758C1277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1FB9294-F6AA-436E-B2C4-79FCC1E7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ED1FB392-E7DC-4767-8589-3F1C021F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4FC07F56-9B90-44C1-8474-39D166D6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E712D20A-DBA6-47C6-AA19-676B1322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D17AC96E-2B8F-48DE-89D0-BE289FC8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62970246-4C8E-4C41-AE17-9432BE8E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F7BC08DB-BD9F-495D-B9DA-7A8ABF10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AC380660-13EE-4ED9-BE15-698D26CA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374FA5E8-8871-41E7-BA94-8DAAAA7E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A7DD4512-D2D7-4D18-90E1-A5F33E06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588B51FA-56EF-4847-AC49-CE95A56A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2E1B070F-0728-442F-B70F-1D56F9DA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BC0925C8-6DF2-4CB1-A966-444C75DB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42EE4094-D80E-4DEB-A507-73FCE905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124C874E-7CD4-405A-BF7B-25BB7A0F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169F84C9-FF75-4A27-97DC-44C56D4C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166C60CC-7905-4188-AA16-D1ABC42D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07F82A78-8D36-4CDC-A888-83EF5327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C00E17B7-106B-4BB6-A574-35F53417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123A5646-A948-4E65-880B-069C275F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9D683EF6-5627-4FB4-80AD-401A5260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35222006-6D3E-4C9C-A21B-1179286A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E0C95D18-AFE4-4E58-B5A4-2EB309BA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14FD3076-6143-428E-816C-5AC29B0D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8E1692B3-9789-48B8-B7D1-AF9CB8FC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F50B7148-30F1-40BD-9E56-3078891B0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E76BE70F-3A0A-47D1-BA9B-DA5397ADF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79603118-213C-469C-8A1B-E5337017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33186224-0DC5-40AB-872C-07F02355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266F15BE-AFFA-46CA-B7B5-40DD1776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E7959BFE-65E9-4E81-B49C-8F9DD261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E06B19F3-410B-43C5-9BA2-D47315258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D005CEC9-53E5-4DC4-86FE-77EE86DF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799C2267-0AAD-4281-90C8-6A42D4F1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3CCAB495-C76E-4BF5-800E-EDBA6207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6D35B78D-27EA-4D23-9491-DC1AFE98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B919EA01-F963-45E5-A0D3-0CE87EEA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90DA0648-6CA3-4E90-A904-DF0EE1B8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976C497E-D4FF-411B-8784-DB13785A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AA2F9F5F-394E-42E7-A8FA-FC54FC17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BAD0A3BC-D18C-4391-A773-BC333F4A1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2592A949-0F43-4104-8A2F-970C2CBD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3F0CF30D-26DA-49D0-BE91-79C7FB56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2CBE8050-08E5-45B2-B1B0-028B0DED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0F85CB8A-BA42-4D9E-A870-AA23AE4E9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8301F287-5855-47D6-9C67-9A955DA0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B8EAC8C5-B068-4E87-B5C5-32F40584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ACFD041B-A69B-469D-8606-1545F7A9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C1A1E347-BC80-4D96-AB62-E4AA402B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A6203A8D-AD29-44E9-8D4F-54C14ED0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C7A2303D-1472-4FDD-9407-DAA75683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80BB8042-FD0C-441E-AE6D-8BF63986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14957DDC-3B5A-4748-8D5B-45FDE988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862A92EB-633E-4873-B793-3686D7FE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7B77AB02-18A2-416C-BA2D-1B62AE0F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1B70FB38-E2FB-4B5B-A866-47E1046E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5D1C24C4-C837-4F3E-8B76-92325D542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9CFB4CAA-066A-4A81-B4B8-3296951E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07EF9728-B5A3-4C95-83B3-ED32A415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469A6854-8ED7-4F73-A0AF-C9F437C2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75FA02EA-1BCC-4363-A4B0-E62F59B9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4487FD4E-C396-40EB-ACDC-675910DF4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9DFC0F42-A75B-4B75-A86E-7BD3634E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0FB38E0D-3155-49A4-BCD0-CBE5AFCE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49B7FD1-3B8B-444E-B58E-26CB712B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41C38932-3E30-4954-865D-10517959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88E622A4-7118-4BC1-B0A4-1F33209C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76497425-2C8A-41F1-AC50-1CA1E90A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92E86E35-1848-4AD1-8126-4BE1D889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E22F004D-1ADF-448F-9D69-073B0DAB8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4F94CC5B-735F-4AE1-A1CA-C07D75C6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529CABB0-56B5-4C9E-8B14-FD7EE388A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8B1A8793-6758-41CD-90AD-A25C9AD3D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5969987C-90F3-4BAA-85DF-84DC1C4E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83A69F26-CBB8-4889-8656-A7798A63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F869C0DF-A1B0-46A7-9E93-36217C33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F5A52386-8E32-41AA-BFC3-B79303CB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E7E63C4E-15C8-4FF8-8F60-80B1DBD6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8225DAE0-560F-44D3-A266-6B09B96B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F7AEA7BD-C93A-4708-84C1-9D1B9EBE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91E7355F-8870-46DA-B8CD-F0519750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7C6D06A3-2503-4DE6-8B18-0C371148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B992EDD5-092A-45D6-9C39-89DD7F3E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80F67E5B-3A3D-4267-9C98-6D44B5A1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01F01580-949A-475F-96E0-F31D0FEC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7C388B7A-E7CD-4266-92B2-1F52024F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94F4B919-1449-48E4-9265-7FE610CD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043D1A19-8132-4638-9D43-E2D1C2C3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8C525455-F537-47A1-A477-AFBFEFC1B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CF71EF97-993E-470B-A743-68B63F6E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12E05E8-B685-4C86-B684-119D7B5F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AEF4C320-D32A-4955-A4AE-71C254C7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F18A9C89-ACCE-4639-88E6-5A0B0A26B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F237A186-A82B-4DD5-BB3D-6B2E7B3B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D7D8B2BA-A247-4876-8A3A-16597964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E2880F17-30EB-4593-A583-49A056A13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FF215E24-593E-4224-86A0-9D7DA8A93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370E2D1F-68EC-423B-AF97-FF89DEC5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11BCBD16-2109-4CCC-9847-D326D6D2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29A419BC-C4E0-4E56-9805-453F9F40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AC227EB8-3125-453F-B19E-584AB88A0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7DC17CC2-3377-4A36-8D62-4BF0AAFB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D9902059-2D0A-4506-B141-6E1E6FBA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D5652742-FB8B-47B4-B92F-3DBBF225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DCA7BBE1-B7BA-4209-A19D-37B8A317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4AF4CD30-8085-41A0-8626-5B086CDF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AE0491BC-C094-4A88-A17B-E1E8D959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9D609114-9AF2-489A-BF12-A02BC748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8FCB79AD-FDA0-49E4-B2C2-E68F9A5E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745BCB27-CB58-4D30-BB2A-14C30DE7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453A1B49-EA8B-4FFF-8DCB-78B9B668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42CB7AEB-3BE6-4C57-AEF7-624E7953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BBB2ED4A-B77C-42C7-9D55-ED0C41E13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6D3C8D4F-ABBA-48B0-8F4D-1869C9C2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04FDA0BC-EFC3-4539-B863-ED9AF323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5B2E58C5-36FE-45C2-ADF4-73C4BCC1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C6C3C597-4C6D-4DDD-AED7-30C7CD89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2A4AEB0D-10AA-43D9-9B12-0F2BCB59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636FB337-8324-410E-8AE9-6306E92B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0D089E34-CA52-414A-8814-9FBC5E20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123B434F-2E88-4D2A-8A4A-6BF02CB4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234B39B5-48D4-4A64-AD3B-FFA286C8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4CFA72DF-0127-4D49-9455-93C15409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B919BB96-61F6-4885-A02F-56FC4495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3012D60B-FBA4-4569-BA2A-CF734DF5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A007C004-5B20-44A2-AC9E-A4315F50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A16B4B49-4EFA-4C95-9346-82C810D6E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FB48C215-86EB-4093-9BFB-53103DD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264FD2A3-EF77-4656-B601-20D6B399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0A265603-9871-4041-B9EE-0AFBB4590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7962547A-E241-4100-B9AC-FBE20B1F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93F860F6-04E5-4343-92FD-7194AE15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86FD7B71-51D4-4374-A543-62708A51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5568B200-F9DA-4ACA-B76B-63265287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72BE7B9B-D874-4CD7-86AC-EAF83EDC0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ABBE8BFE-61A4-41B7-8CB9-A02817BD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C6BF8F27-E1BC-43CA-AFC3-2829AB0A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F0DC1982-4E2C-4422-90EA-B9E5D7CF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D3D1E7ED-3B67-4DED-A27A-8F2A6DAC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D7E0C111-AD61-41A0-B1B7-6CE109582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E21FA0E-21D7-448F-90DE-4B8AEDE4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E3E1B4EC-D2F5-4E9D-9A88-59F7D61F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64F5C82C-0BE6-400B-A3C0-50AE9745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BE0625FD-F8D3-481E-8365-DFD2E6FA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E7E86E9-9AEF-4065-BA03-227DA9F32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4D060A43-7E48-452B-88D0-42E3D2A7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76ED2A2A-5351-4CDF-B06A-4D2C50E6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C4211C1B-64D8-49FE-978B-6E62DC42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966F16AA-E859-4263-9C2C-7D5764DE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E8F8ABB0-D466-42D5-8130-4A6CADCE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D17DD728-59A4-4369-9443-20B589D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CC498783-2014-4D41-9C68-C237B92E7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2AF75701-53FB-4493-AE66-B4021255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0B4C345D-14D2-4579-B0FF-7ECA7C3A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7E6FA28F-3919-4086-8F18-93C5F5E9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595F8ED7-2CF5-4016-915E-398F5133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7F596D3E-D07D-4329-8C0A-22366331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64DBBCA5-6209-4B68-B214-7EDB54A6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71EB3F9D-4269-4F95-97D8-EF7A65C34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35A4364A-DDD7-458B-9B4B-DE6F0582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03BD5347-53AF-48E3-82E2-B068BC76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548ED24E-3697-41CA-BE09-7B8BFC74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7B01049D-18C0-44EE-8840-DCC1D108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3F733883-23AC-41B9-A260-5F76BACC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9E398243-5690-4EAA-AA4C-2483B094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7150A125-F85C-4B91-8D96-C44B72C4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52CFD0CF-173B-4DED-BD80-C00C5334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8540E159-F7BF-4BE9-B5AD-98BCF940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45526731-3335-4379-AEBB-371A1F83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277DE5F1-0CEA-4220-A1C3-89FC60B7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6E34BBAB-B42C-4AC0-BC7B-2766CAE4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2A03F469-E684-4BDB-9469-5D70842F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99D44F76-C258-48F0-9969-1474238EB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BA034A09-3A68-43A4-9773-A62CE66E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D0557217-A8BA-465A-9BF2-A5D28AAB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70418B3C-2F15-4F83-9777-E5127119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A0A5C079-08CB-48BD-A5CD-B9EBE9D3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AF0D4A37-063A-470B-AAFF-313A677A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4F5EA73B-0856-4DB3-9400-928257D8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392FFBA0-36BE-47BC-AB67-ECBD7544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51370B21-920C-49B8-B4BE-64ED49FC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9A0C7A2D-10E4-4026-8793-BA0A7B05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1AD345ED-BBEE-48B0-A249-9A04B7C1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E2CE7A86-AD67-466C-830E-041AABF2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976A5FE9-F3BB-4E43-A89F-D47513BD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86765B14-E478-4B26-B5EF-7EA1BB96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050403E3-E74A-456B-BC2F-A8EA38CA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AA7D21AA-822E-4B2A-AD4B-8041A717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19EE863E-9D03-44AA-AEBE-9573133B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B629E541-8D9B-49D2-B93E-195C11B1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654F36D4-3283-4ED4-8003-D82F3BD8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4F49AF00-F5B6-4388-A705-72D65D97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3BB9B725-1062-48B5-9534-35A30957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F4E8A953-DE80-481F-BAF2-89575621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C01F6682-FE1A-4D39-9BF6-D50C332E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E91250CB-E410-4D20-92B0-A68B4F5E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C7C40F94-5FBF-4628-BB0C-97EBB105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87D16B1E-25C2-4EAE-AA99-09870884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C3E65787-7D79-4261-B0DD-8EFAD1BB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62A94D9A-ABC6-4FB1-9ACB-45FAAD67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DBD0EFF-0404-47FD-AF20-B0C2EA37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BEE8AA96-8326-474D-B80A-04DDCC23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83CECBA-D843-493E-A274-79E969BA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8221D200-BB13-4601-A688-94892783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FADD375D-43D3-478B-9173-B410FEE4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2AA41334-D854-4197-9B54-2AAB6A8F0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67E76B6F-6488-465F-A72A-9B76AC28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BC0A2FCB-4A59-49EC-BE99-8A6BBA7E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6186807-0446-401B-A7F3-B04ACE6C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A07396EA-25B1-4588-837A-0E29A0946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DC64B09C-41B3-47C8-9E1E-CB2C2A73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E6476AEF-6CE4-4576-B75A-5F82F0E7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857221A7-95F6-49DE-87B4-7E9DF09B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17207A74-F505-4D6F-AE68-7E1E1F8D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3AD35BA9-41BE-46A5-BF2A-45915BF7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B89419E2-FAC6-4138-BFAD-926B585D3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78FE227D-6E14-4A1E-BEC9-69BD749D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3729C573-72A4-467E-90D4-8BC8AD52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5ABA8D2D-DBCA-4657-B1E9-91C567F6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AF2266B4-BD3D-4106-A372-4510AC9B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F4AE8E31-1447-471A-ACB9-D225710E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47BD625E-A193-4831-8CDF-1CACDD0B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6A1E7B48-D51E-4091-BEC3-BC8A2BDF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8DC9D94B-2C9E-41D0-8E2E-5D092A09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6D6234EA-7A1E-41D5-A434-B3F41C38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19C4754A-D42C-4597-8F56-637B7C4C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7A634B18-D318-43AC-8F86-A2C77B7E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12A03152-64DA-4D92-B0E2-7675272C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57388AB2-62F3-4D2D-AD2B-966386AE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79E69506-0082-4CD0-81B8-8F6A7B19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38B7C07B-A538-4C1B-B550-BE95D201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DEA79F14-B27B-4978-9902-77654020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465C8F19-776E-48E7-9975-179337B0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09234B08-172E-4E56-B24F-FFF51AB06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77CAF0C3-4EDE-44C3-9716-4BC5FB1D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E3C785F0-FDFE-4A21-B03D-5E290FE7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225E3D4E-F548-4D9A-9C4A-BF5934CA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D2A819FC-E6E0-4B5F-8ED8-E5890B0B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BFB7B8AD-18D0-4B38-9659-2E1A9E0C4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A70A8D82-40AD-4D35-8642-0F7AA86E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4BA62822-233F-4571-B37B-975968058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00720860-F1D5-41C1-A3D0-5E635583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F5665B31-07E1-4F7B-9427-DACC03FD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C0F1C762-7C80-408F-92CE-F218BE44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C93C3FA9-FC08-4852-A33C-9A01B791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5038A409-E31C-475D-BD7C-9AB65888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5026739F-5C6C-4E44-BA6B-D9EB6E2A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DC82DB06-360D-443A-80D0-EF56B816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8E799403-6713-4AE0-AB78-A57A6511A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621CB31C-97EF-4012-A2BD-0DEB3A4A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73AD77E0-2BCF-4B1C-96EF-B127F332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0EC07F9A-96B7-4A27-8F8A-D2510486A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9881E39A-52F7-4CB6-AAB1-D9BE44FC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7BBA4F8E-A7D5-4E33-A32A-606C2F12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87307A53-F966-4832-96D8-AA9A0D7C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23169629-6C39-42D6-9B93-DEBFD36A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07ABF20-00AB-4B1D-B9D7-946BDD19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508CB1A9-C8B5-4BD9-BEEE-C034E962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D7E396AC-81E9-4FFA-AA61-A6A1F72A4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8286401E-C516-4DBB-81E5-F2F725CEE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4A2B2139-8030-4E05-803C-8106A8B0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43819FAB-C6FA-4173-8D9F-3B5068F6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26080AFB-4C0E-4E69-AF83-4C2C6D48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35D73976-4D1B-47C5-84A8-EC96B2EB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F15B857-BB71-443F-8804-6A199FBE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44CE5FCE-B031-420A-B379-7B815DF0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45B925B3-432C-4AFE-8C5D-B5A1FC4D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CB58CD99-EDE2-433E-8D95-8566F5B0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ADD9556E-6458-405B-88E6-E5E23C1F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CC917000-5AE7-44A8-B14A-7A90EA13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A54D345C-115A-4C0C-B083-21B1DC59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09784F87-4C10-492D-B73A-00802A1BD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7500FB08-4B22-416B-96B2-65BDF601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21FEF1DC-913F-4D58-990C-900484B1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B146A9AE-F8DD-4376-B8E2-647A5FB7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933516F3-E240-4A4C-BF66-C52A4135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EADCBD36-C184-4DF5-8926-42793E91D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327D62D9-F1C5-4973-8DC5-08314CCC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3CA6FBBF-D575-4171-AB5E-24C5227F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ED8575BA-FD7A-44E4-B995-BBC63CA7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300B025B-74B7-4495-884C-9A09D60F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2353D26E-898A-44A1-8C0B-ACB9FE44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9C8F84B0-7BEF-4E15-B856-809ACD2CA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E5D73F5D-54E7-48AA-8E8C-9EFF4EAD2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037784D9-5836-4277-8F4D-DDE33FFA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5299BE5C-13C2-4FA3-BEF6-D30BEAEF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C92BD086-1ABC-42F3-BF47-CF39181F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54A82FF6-592F-496D-BE37-56E22418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0F29427B-6634-4B9C-A531-215F7B73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3888179E-4AC0-4583-9F0E-224CC69E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9D890A67-112D-4EA4-9F08-533ADD3E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7D99E399-133F-451D-BF19-A50A0B40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131598E2-A053-4E42-B47E-73A7BDFB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D1BE6B1-E2C7-4E33-AB48-A0984CCC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3C4974C1-FD92-471B-BCE6-BAC5D650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89EA374F-4DC2-44EC-852D-2F4CD85B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2B17B200-A331-44E0-AC1D-65DA4277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2BE03370-3760-4002-AA07-29D4433C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B3BAB0F9-C099-4852-8ED4-71AE92A7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E6C5187A-8DBA-445E-A9DA-5C251B6E8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DD67CE68-4879-40CB-80C5-C2481FFB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DCB120A9-9FCD-49ED-B524-3A8A758B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F0AF603A-CA34-441D-B931-2F4ABB73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25AFD444-9EC5-498B-BD77-12B08FBD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5DED63C2-7A15-4AE6-BF51-4E01B2C0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40CA2F67-AD96-42EB-91D7-872948D4A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A4A50AD1-15FF-4DC5-89F5-F8DB5A93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9CFF85EF-3084-4E3A-B4EC-3290A688F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A658B12B-0DED-402F-8AD1-91697F6B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87797041-B7DA-4EE5-BC40-F88D0179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819EE9F3-6183-4BB1-B7A8-27E3D9D5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2CF4397A-7839-4690-894D-7C07F48D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1C9E4788-B728-4C87-ABFF-2E001C85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9FA0A1F2-2562-46F0-B870-BA9E0538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2D4E1062-EB72-4D6A-8799-CE7EA7F2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57FAF554-6316-4832-A5BF-43D3BD6C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F068A07F-E702-467A-BF59-446242F1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655A3BE4-2709-458B-B4D7-1E7613230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145FE559-9835-48A9-A4D8-37313C1F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39EF69DE-93DD-4F78-A755-3404FC2D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998B1476-A27A-4C90-A83A-94861AF9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98EDAE99-D667-42EC-ADAF-E04BC0C4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5243E0D1-B234-45D7-8777-5AE55CBB3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3B950B8A-7F3F-4C33-B220-45C5AB9A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C729F51B-A742-43EB-AAC5-90539E22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74014D37-F046-4FF1-B262-4AB3E103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029AAABB-AEC8-4214-84BE-5D8BB4159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2CBDCC82-F7B1-4DE6-913E-E6D68146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C4D10421-DCA5-4D5D-B9B0-17DD54F2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0407926F-3340-45DC-AC06-F43DD304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4FB1EFCC-94F4-48EA-8C56-68BD0E3D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B5F66F27-B826-42FD-829C-EFEF24F7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F01E7E1F-1917-4384-A36A-1B52F2B7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CCB208FE-C032-4BE2-BE24-380C55CD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C5E49691-1C7A-4EE1-9D48-BE0CE89C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769E0DA6-C586-4105-962D-8A2B0FD6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B11B5E80-B02C-4449-8515-1E5B3FF3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3C915F4D-EBD9-4223-80EC-D63C58E0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B8306810-0C09-47B6-A192-065D1EA6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7B92104F-983A-4CF1-AB83-220E1174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8EB41FB9-3F9C-4810-8B02-32226A78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6183B87B-A061-4DBF-91F4-5F8B8495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19C94EDF-02BF-41D9-87D2-27FEA1CB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5674764E-E4BE-48B6-A864-7B32E7070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D518E237-0B21-48F2-8C69-B3E5AD59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EDD66846-275E-4427-B736-274FC193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94FE594E-BDFE-48FC-A643-38ED68D9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07D2115A-C68C-4290-A941-4F7047C7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5D7BA8B6-37CE-47A4-BC5B-5E6C766C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7B0F2741-AA54-48D6-BC31-C07E30BA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0B2CEA1F-52D4-4E60-9C57-19F04E0C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DEA992CC-4281-412B-A476-A62B4782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FCADE932-3157-431B-803A-CC9206D2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E38C077D-97BA-4A63-89D7-DEE1D019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B12EAF62-4D5A-48A2-A6E9-C773176D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69FF77C7-3AD2-4FB3-8BEE-9AFA5C1B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A1B8ED9F-8B20-4D19-A5CE-399E1437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4DB67938-1299-477E-B678-A5AC5CB04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66117CE8-27EF-4D03-84D4-373C9F6C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E197FB9D-595E-493A-B5C0-8325852B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1C2DCF14-9E0C-4715-8E78-EF1FB618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8C06CFB7-2578-41DD-967A-3342AF86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3FDAA7BA-D4F6-4F87-A046-0CE770D8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42DB98E0-F4AB-465D-8ADA-48375016F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FB21E5CD-BCCD-4B05-879A-B0B25A68D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DD5FE6FB-1FA9-4A3F-AAE6-6BAC5650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A8ED8205-EB2C-428A-BAC2-149246A8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17A28959-D050-4936-BB67-702FF0CC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1420DE74-B4F0-49B5-965A-1A792709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BDCA6643-5E3E-4F81-832F-FE308E00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061AF163-A592-4C98-87CD-F0E08E00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85797E20-7A84-4652-935B-1333329C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F240D440-E32D-4B19-9AA2-54C731D0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0862E1EF-B008-48BC-84F7-EC16241D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1ECD331C-1855-4C31-BC3A-24A37879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3724F540-5F27-44A4-8B0A-FC6460D2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236F25EA-09D4-4436-81D2-A2F1022C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14FA92A9-5785-4B0A-8AAC-9E16A031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999E4E7B-1ACF-4F61-94F8-CB9D2B397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36B3A3FF-459F-4D46-99CB-F4BBF2B9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D39A6C0E-C9AB-487E-B589-EAE786B2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A0BBB0A0-7D37-4CE6-BFA5-C58FA97F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A1209399-DA43-4678-B708-C810E2E9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E869D92B-6430-4615-9A51-97C38BC8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22153B48-5427-4BD3-BC83-D3DE19AF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B6340D54-AE05-4912-AB73-0FEBF62C0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27D8592B-D906-4EB3-B11B-3843884B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54397C33-F44A-4E3C-A255-B881EF13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369CE160-4309-4FA5-BAC6-EAA9A2F8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E877C9C4-9CCF-486D-81B3-ED377962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817C57AB-2717-4206-B700-31727AA3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EDAF97A9-9879-4B8E-9CEB-A12A4FCC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69096222-87A9-45CB-A39E-BB488681C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21DA3E91-1521-48C3-A249-F903BE58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502C33FA-83C2-46F1-9CB5-F212E764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69D241EA-840C-4A38-910B-32FE8F18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D592EF80-B193-4B6C-96CB-C3B2847A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7E7D0577-0264-4C60-9334-B0CA5857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79E27EC9-C2A2-453A-A8FA-F44505FA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F7FE2E49-B116-4DC2-9DA5-8206248A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71E505CD-5B01-49FC-8933-2BEEFFD5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4059D81F-CB66-48D7-BA18-9C63AAC4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A59271B8-07E7-4823-A501-71774EA3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5E25A619-1763-4591-B340-82799147F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D3B1D6EF-078F-4675-BB62-CAEE99F4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EEF1596C-9C07-4D7A-A39D-835C3EFD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045B1292-0260-4909-B113-87480FD9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D122148B-2FF6-48C0-A062-2BECD6F4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F3D72E92-4E5D-4A5A-8A7A-FC386899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ABBA9088-75F5-4658-954C-4F124DEB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3CEEC8C9-09A3-4E9E-92D3-5CA62BAA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07312E7F-2135-4728-A478-543DBECC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BFE024AE-5ABB-4CA1-BE93-11CFBB8E5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9FC27B82-DE1F-4FE0-8E37-5E154933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30D70746-9A00-4641-978C-176B1D76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FE53E63F-2A54-474C-B612-EEB47ECF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CA3D6E33-2531-41C5-91A5-13DFF5EC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5202C59E-5DDD-4E1E-B305-170FEBDD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67AE13C8-856A-4C51-849C-D8E00F390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23B5A295-9186-4BF2-88D7-E30C7D5A3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F1B29234-4569-4EBA-840F-E78133F6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DDB89A7D-83E4-4876-A93C-2EA3499C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1AF68F17-8844-4415-9C2D-4924D397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2DB6D838-EB87-4EC6-A0A9-CEC3B942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E1D45574-84B8-45F2-9A67-8D78BFB8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1CC41772-774A-4085-8858-BF355C6C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CC930B3F-28F9-4570-B168-17F4C86EF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070E58FE-31E7-4C42-AEFC-919FD462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8571FC7E-EC31-4174-B0B0-79C96BFA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ED9FB6C4-CDD2-4EDE-9AF6-319D42AC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6E8FDB37-54A0-487D-92EA-DD8B5885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D1B09155-0D0E-4473-91CD-66D0BA23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59881847-49F9-47FB-A66A-449E8058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E16A93FE-9BC5-4268-9881-818CE142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CDFDA190-5620-416D-A542-F7E43EF8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55670F80-B398-4D26-8D90-7AEEAAF4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80B9BA4A-546F-4230-85FA-CB142F49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7A1B6F59-DBE3-433B-ACD1-D1ED726B0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806E5B41-26AA-4770-B915-179606CF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C96FA093-1399-485A-9CED-E00E906D0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D907B633-97A8-48FE-80AC-DF788FFB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8819FD42-79ED-4CAB-8A77-FC9333CB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08419B11-AC6A-4164-B922-F82868D3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F61CB3E7-64B9-47CB-BAED-8A325D41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58FE8A53-5E5C-4E2D-8846-0D097DA0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B081E479-11AB-4A60-B464-B029D44F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91399C14-8F9F-47DA-9BE9-7C928362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7CA1FB2E-9D27-4C3F-A56C-7BF99F59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B8881519-F09B-40EC-9F43-DE7D3694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14E2DF64-B53D-4578-8F7C-E3454DD6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EB2A35E0-AA7A-4B88-92DA-BDE070A6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03F8249D-AC94-4E5F-B612-A79F867C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16AAAB04-825F-4BE4-AF25-AD708051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A83FF736-BB72-43DD-BB44-1A56E6B2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FC264A9E-B424-41F8-AE64-B55E81ED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4BEC7FEE-160A-4FEE-BC04-B252B940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A8D0876C-DA0A-44EF-9EDF-2C44A31E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B6D4000C-6301-4F33-B6C0-6DEFD07C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05E9C256-3870-4892-BD1C-83BD0633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4FD4EE75-50EB-443F-99CF-ED2D20B5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B36EF91A-EF3E-40C8-8D40-A8ED193A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CB715D2C-46B9-4F6E-B872-AF5599D8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0B50616C-63A7-43AB-BBEA-C5A5650C3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9C2954EC-AE25-4378-AEED-9B5C2B88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07D6DEA0-51B0-45B3-A80B-39EB0F56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04B6696C-993B-49CB-8226-E631F550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F475C0AF-EC14-4AEC-8B50-026599FD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1419FCC8-C3B0-4BE4-8C24-1CD6ABC1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C9C5039E-CD5E-4FD7-B7A5-5B515E46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1BD6EF0B-1AB6-4648-835C-4557581A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1D2FB2EE-6605-442C-BD7D-B5188F1A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F98322B4-1515-4527-AC6B-3A46EF7B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543E1AFA-A7FD-48D5-8C46-47DEFB73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168E50E5-7CD7-462A-A1A8-F066090F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AA48BE62-102E-424F-BB53-FBEE9A9A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3F020070-16E9-4B44-AAC6-6DFB1B95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3360A66B-2BE1-4351-AFB1-01EFC0E1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62104449-D378-4387-9BA4-D26352C6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54C9230A-8090-463D-A504-6F054821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B87F699A-210E-43B3-8FED-E9CBA898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1170F059-A3CF-4ED3-96DA-8644B738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B4B5F28E-AE09-4BBF-A65C-D2F25D56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F8EF5BA0-0930-4424-8559-45144F2C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31AF389C-A05F-4FDF-A406-31E87699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C689DDD3-BA97-4F4D-A0A0-DDE0E7CC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B8927657-CEC6-4579-B999-88F199B8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EF369D88-18A4-4887-9D39-7ACD34E1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F60C9D8B-CD87-4A7A-842A-D342E9260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A81B7DC8-A1D8-4199-A345-39F725A0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20A7440D-2887-4C64-9EC6-416B97BE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F2418437-1843-4CB3-89FD-207AE991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516F1BC1-74F2-4479-AF3C-2C711681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FB66F841-96D3-4EE5-8429-AA55C167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515CE658-DC91-46E1-8250-BEFFB726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7FD173D5-A7F2-4490-8742-B4B7BA65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24ACA24E-3B7B-4777-B2FE-DCC44A2D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1364469C-8F17-42B2-9E6D-8A53CE2D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372701BD-3A3E-4660-96BE-95B7E72B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CC1B4F49-452C-44FB-97A1-BF08CFA5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F88F90C1-70D8-4A1D-90F1-D4D2A7FD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81023859-357D-4886-8437-5D79D764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288BF13B-EEEE-429A-B82B-BD80015A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564A29B2-A632-4DD6-8895-0CBBB97D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6A7768CC-9F18-4C79-B248-183A65A9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9C84D85B-1402-493C-9326-C733E2CD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CAAFACB8-16CD-4496-88B9-7A131E8F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685D0D6B-1E8A-402E-BE50-AD85BDB4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43FF5EDE-ADEA-41D8-AF21-3BBD41E0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B9F2ED7D-55D8-4DC2-A8DC-0E2CBD09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3F77D07-0529-4084-B525-5CF25924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DA1A4EA1-9693-4D56-98C3-70CF3A4F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DA104D42-9385-4C3C-A973-00B5D8903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FFCEFA16-F3E4-41FD-B08E-2A1AFE91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8DE53428-F572-47E6-BFDD-E0D8E318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D8E4B8FC-434A-4671-A667-CE519256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8C704C50-5B41-4FA6-A498-5A421E02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6A55833F-4317-4A28-8EB2-B4AEF97E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0D3D8F97-D4FE-426E-8A7E-BADBE1A6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706A0817-DF9D-4171-B8C9-E6D828DD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2C13A863-0856-4D85-AA15-F2E99B680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6994BDD9-0831-4D44-8341-163E69F16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BE9240A1-129E-4700-9F2C-ED99B070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D46AD789-5542-4D4D-B776-D371FF96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DFFC595B-9BDD-481A-9CAF-F3423EFF8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8DEB486B-705A-44F5-A484-ACAD1A76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6C30F012-803D-4E09-8D39-C06AC391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C609E4FD-D648-4615-84D5-1826C8BD4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1DD25258-129A-427F-B955-58FC58AF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0E54CAFF-E8C1-451B-B792-C440DDEF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FBD3C506-1541-4835-BECC-73C6A116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F17FC203-8B70-4A42-B077-310D4E23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B0972481-6584-46B5-8F13-9EE35FB63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3C6ABA3A-C402-406A-89C9-4CF72F1D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A7D370E1-830C-4D22-9E9F-2908E9B6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E20D7964-9994-44AC-9804-E772AB51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3069E919-A6C3-495E-946A-3F3AB9C9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87EB9427-DEE0-4CDD-BA53-B964D4E7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8D2E9049-5489-4662-8162-D968E040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F4F6C3B2-FFED-48BD-B519-FF5CC753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E4071DC8-08B3-479F-A325-C5CFDB66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54DCFEAC-50B0-4998-AD8B-9BD42D17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4A1F7075-2832-4F56-9601-244FF93E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A34301B6-463A-42E9-8F89-C1B4C35C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9563AB66-C6DA-4999-AFBE-55D9B82E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DFED586C-9128-4DCE-B7AD-DB8F7527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68EE5DC6-5B50-45EB-8E87-28898230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129C8D7C-6EDA-4F33-A484-BBB34D26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885F98AC-F1CE-4D6F-8472-A5D1FB4F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9BF829A4-8BFE-4803-9B43-B3EA7075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97A75F18-92BD-4D8C-B0C9-C9DC6A56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1BEE3704-2040-4991-810B-F746A7F0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59D608D0-FFC7-41C0-9142-368EB5C3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8AFB0D9C-CD8A-4438-B854-B0CAAA18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C3CB0809-3D57-4C55-9C55-B958A49B7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178F0771-C76F-4286-8B1C-627D6810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9A9B60A5-D7FA-4302-A4BD-A18340FC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07B60FFA-E3B1-4633-AD9B-93207A9F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5F74E27B-7CAE-4816-A6A5-29C66EAF4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17B43C31-F8FC-48E8-ADF7-0BE00A04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23D0852C-1562-45B9-9A40-73FDD3FB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F107848A-F0F1-40B4-944B-DEE0C48AD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223C1-50FE-4D39-839A-0905087C6C86}">
  <dimension ref="A1:P62"/>
  <sheetViews>
    <sheetView showGridLines="0" tabSelected="1" workbookViewId="0">
      <selection activeCell="O10" sqref="O10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s="1" customFormat="1" x14ac:dyDescent="0.25">
      <c r="M3" s="6"/>
      <c r="N3" s="5"/>
    </row>
    <row r="4" spans="1:16" ht="15" customHeight="1" x14ac:dyDescent="0.25">
      <c r="A4" s="7" t="s">
        <v>1</v>
      </c>
      <c r="B4" s="8">
        <v>2022</v>
      </c>
      <c r="C4" s="9"/>
      <c r="D4" s="10">
        <v>2023</v>
      </c>
      <c r="E4" s="9"/>
      <c r="F4" s="9"/>
      <c r="G4" s="9"/>
      <c r="H4" s="9"/>
      <c r="I4" s="11"/>
      <c r="J4" s="12" t="s">
        <v>2</v>
      </c>
      <c r="K4" s="13"/>
      <c r="L4" s="13"/>
      <c r="M4" s="14"/>
    </row>
    <row r="5" spans="1:16" ht="15" customHeight="1" x14ac:dyDescent="0.25">
      <c r="A5" s="15"/>
      <c r="B5" s="16" t="s">
        <v>3</v>
      </c>
      <c r="C5" s="17"/>
      <c r="D5" s="18" t="s">
        <v>4</v>
      </c>
      <c r="E5" s="19"/>
      <c r="F5" s="18" t="s">
        <v>5</v>
      </c>
      <c r="G5" s="19"/>
      <c r="H5" s="18" t="s">
        <v>6</v>
      </c>
      <c r="I5" s="19"/>
      <c r="J5" s="20" t="s">
        <v>7</v>
      </c>
      <c r="K5" s="21"/>
      <c r="L5" s="20" t="s">
        <v>8</v>
      </c>
      <c r="M5" s="21"/>
    </row>
    <row r="6" spans="1:16" x14ac:dyDescent="0.25">
      <c r="A6" s="15"/>
      <c r="B6" s="22" t="s">
        <v>9</v>
      </c>
      <c r="C6" s="23" t="s">
        <v>10</v>
      </c>
      <c r="D6" s="22" t="s">
        <v>9</v>
      </c>
      <c r="E6" s="23" t="s">
        <v>10</v>
      </c>
      <c r="F6" s="22" t="s">
        <v>9</v>
      </c>
      <c r="G6" s="23" t="s">
        <v>10</v>
      </c>
      <c r="H6" s="22" t="s">
        <v>9</v>
      </c>
      <c r="I6" s="23" t="s">
        <v>10</v>
      </c>
      <c r="J6" s="22" t="s">
        <v>9</v>
      </c>
      <c r="K6" s="23" t="s">
        <v>10</v>
      </c>
      <c r="L6" s="22" t="s">
        <v>9</v>
      </c>
      <c r="M6" s="24" t="s">
        <v>10</v>
      </c>
    </row>
    <row r="7" spans="1:16" s="31" customFormat="1" x14ac:dyDescent="0.25">
      <c r="A7" s="25" t="s">
        <v>11</v>
      </c>
      <c r="B7" s="26">
        <v>299.863</v>
      </c>
      <c r="C7" s="27">
        <v>299.23099999999999</v>
      </c>
      <c r="D7" s="26">
        <v>217.297</v>
      </c>
      <c r="E7" s="27">
        <v>215.97499999999999</v>
      </c>
      <c r="F7" s="26">
        <v>219.86699999999999</v>
      </c>
      <c r="G7" s="27">
        <v>218.40700000000001</v>
      </c>
      <c r="H7" s="26">
        <v>210.74</v>
      </c>
      <c r="I7" s="27">
        <v>209.696</v>
      </c>
      <c r="J7" s="26">
        <f t="shared" ref="J7:K20" si="0">+((H7*100/F7)-100)</f>
        <v>-4.1511459200334713</v>
      </c>
      <c r="K7" s="27">
        <f t="shared" si="0"/>
        <v>-3.9884252794095545</v>
      </c>
      <c r="L7" s="26">
        <f t="shared" ref="L7:M20" si="1">+((H7*100/B7)-100)</f>
        <v>-29.721239365977127</v>
      </c>
      <c r="M7" s="28">
        <f t="shared" si="1"/>
        <v>-29.921699289177923</v>
      </c>
      <c r="N7" s="29"/>
      <c r="O7" s="30"/>
      <c r="P7" s="30"/>
    </row>
    <row r="8" spans="1:16" s="31" customFormat="1" x14ac:dyDescent="0.25">
      <c r="A8" s="32" t="s">
        <v>12</v>
      </c>
      <c r="B8" s="33">
        <v>327.59699999999998</v>
      </c>
      <c r="C8" s="34">
        <v>327.572</v>
      </c>
      <c r="D8" s="35">
        <v>245.73</v>
      </c>
      <c r="E8" s="36">
        <v>245.077</v>
      </c>
      <c r="F8" s="35">
        <v>252.08799999999999</v>
      </c>
      <c r="G8" s="36">
        <v>251.465</v>
      </c>
      <c r="H8" s="35">
        <v>241.33</v>
      </c>
      <c r="I8" s="36">
        <v>240.649</v>
      </c>
      <c r="J8" s="33">
        <f>+((H8*100/F8)-100)</f>
        <v>-4.267557360921586</v>
      </c>
      <c r="K8" s="34">
        <f>+((I8*100/G8)-100)</f>
        <v>-4.3011949973157186</v>
      </c>
      <c r="L8" s="33">
        <f>+((H8*100/B8)-100)</f>
        <v>-26.333269230182196</v>
      </c>
      <c r="M8" s="37">
        <f>+((I8*100/C8)-100)</f>
        <v>-26.535540278167844</v>
      </c>
      <c r="N8" s="29"/>
      <c r="O8" s="30"/>
      <c r="P8" s="30"/>
    </row>
    <row r="9" spans="1:16" x14ac:dyDescent="0.25">
      <c r="A9" s="38" t="s">
        <v>13</v>
      </c>
      <c r="B9" s="33">
        <v>317.92500000000001</v>
      </c>
      <c r="C9" s="34">
        <v>317.53100000000001</v>
      </c>
      <c r="D9" s="35">
        <v>238.95500000000001</v>
      </c>
      <c r="E9" s="36">
        <v>238.148</v>
      </c>
      <c r="F9" s="35">
        <v>236.505</v>
      </c>
      <c r="G9" s="36">
        <v>235.506</v>
      </c>
      <c r="H9" s="35">
        <v>227.304</v>
      </c>
      <c r="I9" s="36">
        <v>226.345</v>
      </c>
      <c r="J9" s="33">
        <f t="shared" si="0"/>
        <v>-3.8904040083719025</v>
      </c>
      <c r="K9" s="34">
        <f t="shared" si="0"/>
        <v>-3.8899221251263185</v>
      </c>
      <c r="L9" s="33">
        <f t="shared" si="1"/>
        <v>-28.503892427459306</v>
      </c>
      <c r="M9" s="37">
        <f t="shared" si="1"/>
        <v>-28.717196116284711</v>
      </c>
    </row>
    <row r="10" spans="1:16" x14ac:dyDescent="0.25">
      <c r="A10" s="39" t="s">
        <v>14</v>
      </c>
      <c r="B10" s="33">
        <v>314.11799999999999</v>
      </c>
      <c r="C10" s="34">
        <v>313.68400000000003</v>
      </c>
      <c r="D10" s="35">
        <v>223.708</v>
      </c>
      <c r="E10" s="36">
        <v>222.47300000000001</v>
      </c>
      <c r="F10" s="35">
        <v>230.12899999999999</v>
      </c>
      <c r="G10" s="36">
        <v>228.81399999999999</v>
      </c>
      <c r="H10" s="35">
        <v>224.863</v>
      </c>
      <c r="I10" s="36">
        <v>224.066</v>
      </c>
      <c r="J10" s="40">
        <f t="shared" si="0"/>
        <v>-2.2882817897787788</v>
      </c>
      <c r="K10" s="41">
        <f t="shared" si="0"/>
        <v>-2.0750478554633958</v>
      </c>
      <c r="L10" s="40">
        <f t="shared" si="1"/>
        <v>-28.414481182230887</v>
      </c>
      <c r="M10" s="42">
        <f t="shared" si="1"/>
        <v>-28.569515818466996</v>
      </c>
    </row>
    <row r="11" spans="1:16" x14ac:dyDescent="0.25">
      <c r="A11" s="39" t="s">
        <v>15</v>
      </c>
      <c r="B11" s="33">
        <v>299.28399999999999</v>
      </c>
      <c r="C11" s="34">
        <v>298.57</v>
      </c>
      <c r="D11" s="35">
        <v>204.86199999999999</v>
      </c>
      <c r="E11" s="36">
        <v>203.20099999999999</v>
      </c>
      <c r="F11" s="35">
        <v>206.934</v>
      </c>
      <c r="G11" s="36">
        <v>205.28200000000001</v>
      </c>
      <c r="H11" s="35">
        <v>200.81399999999999</v>
      </c>
      <c r="I11" s="36">
        <v>199.619</v>
      </c>
      <c r="J11" s="40">
        <f>+((H11*100/F11)-100)</f>
        <v>-2.9574646988895097</v>
      </c>
      <c r="K11" s="41">
        <f t="shared" si="0"/>
        <v>-2.758644206506176</v>
      </c>
      <c r="L11" s="40">
        <f>+((H11*100/B11)-100)</f>
        <v>-32.901859103727574</v>
      </c>
      <c r="M11" s="42">
        <f>+((I11*100/C11)-100)</f>
        <v>-33.141641826037443</v>
      </c>
    </row>
    <row r="12" spans="1:16" x14ac:dyDescent="0.25">
      <c r="A12" s="39" t="s">
        <v>16</v>
      </c>
      <c r="B12" s="33">
        <v>276.548</v>
      </c>
      <c r="C12" s="34">
        <v>275.65600000000001</v>
      </c>
      <c r="D12" s="33">
        <v>193.12700000000001</v>
      </c>
      <c r="E12" s="34">
        <v>191.75</v>
      </c>
      <c r="F12" s="33">
        <v>189.45400000000001</v>
      </c>
      <c r="G12" s="34">
        <v>187.399</v>
      </c>
      <c r="H12" s="33">
        <v>184.08799999999999</v>
      </c>
      <c r="I12" s="34">
        <v>182.61199999999999</v>
      </c>
      <c r="J12" s="40">
        <f t="shared" si="0"/>
        <v>-2.832349805229768</v>
      </c>
      <c r="K12" s="41">
        <f t="shared" si="0"/>
        <v>-2.5544426597793972</v>
      </c>
      <c r="L12" s="40">
        <f t="shared" si="1"/>
        <v>-33.433617310557295</v>
      </c>
      <c r="M12" s="42">
        <f t="shared" si="1"/>
        <v>-33.753663986998291</v>
      </c>
    </row>
    <row r="13" spans="1:16" s="31" customFormat="1" x14ac:dyDescent="0.25">
      <c r="A13" s="43" t="s">
        <v>17</v>
      </c>
      <c r="B13" s="44">
        <v>230.54900000000001</v>
      </c>
      <c r="C13" s="45">
        <v>228.47200000000001</v>
      </c>
      <c r="D13" s="44">
        <v>144.03100000000001</v>
      </c>
      <c r="E13" s="45">
        <v>134.04300000000001</v>
      </c>
      <c r="F13" s="44">
        <v>150.97200000000001</v>
      </c>
      <c r="G13" s="45">
        <v>143.381</v>
      </c>
      <c r="H13" s="44">
        <v>146.47</v>
      </c>
      <c r="I13" s="45">
        <v>142.524</v>
      </c>
      <c r="J13" s="46">
        <f>+((H13*100/F13)-100)</f>
        <v>-2.9820099091222261</v>
      </c>
      <c r="K13" s="47">
        <f t="shared" si="0"/>
        <v>-0.59770820401587343</v>
      </c>
      <c r="L13" s="46">
        <f>+((H13*100/B13)-100)</f>
        <v>-36.469036950930175</v>
      </c>
      <c r="M13" s="48">
        <f t="shared" si="1"/>
        <v>-37.618614097132259</v>
      </c>
      <c r="N13" s="29"/>
      <c r="O13" s="30"/>
      <c r="P13" s="30"/>
    </row>
    <row r="14" spans="1:16" x14ac:dyDescent="0.25">
      <c r="A14" s="38" t="s">
        <v>13</v>
      </c>
      <c r="B14" s="33">
        <v>243.10300000000001</v>
      </c>
      <c r="C14" s="34">
        <v>241.06200000000001</v>
      </c>
      <c r="D14" s="35">
        <v>143.44200000000001</v>
      </c>
      <c r="E14" s="36">
        <v>134.096</v>
      </c>
      <c r="F14" s="35">
        <v>151.898</v>
      </c>
      <c r="G14" s="36">
        <v>145.131</v>
      </c>
      <c r="H14" s="35">
        <v>143.398</v>
      </c>
      <c r="I14" s="36">
        <v>140.161</v>
      </c>
      <c r="J14" s="49">
        <f t="shared" ref="J14:K26" si="2">+((H14*100/F14)-100)</f>
        <v>-5.5958603799918336</v>
      </c>
      <c r="K14" s="50">
        <f t="shared" si="0"/>
        <v>-3.4244923551825508</v>
      </c>
      <c r="L14" s="51">
        <f t="shared" ref="L14:M26" si="3">+((H14*100/B14)-100)</f>
        <v>-41.013479883012558</v>
      </c>
      <c r="M14" s="52">
        <f t="shared" si="1"/>
        <v>-41.856866698193826</v>
      </c>
    </row>
    <row r="15" spans="1:16" x14ac:dyDescent="0.25">
      <c r="A15" s="53" t="s">
        <v>14</v>
      </c>
      <c r="B15" s="35">
        <v>216.33199999999999</v>
      </c>
      <c r="C15" s="36">
        <v>214.21199999999999</v>
      </c>
      <c r="D15" s="54">
        <v>144.82400000000001</v>
      </c>
      <c r="E15" s="55">
        <v>133.97200000000001</v>
      </c>
      <c r="F15" s="54">
        <v>148.715</v>
      </c>
      <c r="G15" s="55">
        <v>139.119</v>
      </c>
      <c r="H15" s="54">
        <v>147.65199999999999</v>
      </c>
      <c r="I15" s="55">
        <v>143.43299999999999</v>
      </c>
      <c r="J15" s="49">
        <f>+((H15*100/F15)-100)</f>
        <v>-0.71479003463001334</v>
      </c>
      <c r="K15" s="50">
        <f>+((I15*100/G15)-100)</f>
        <v>3.1009423587000953</v>
      </c>
      <c r="L15" s="56">
        <f>+((H15*100/B15)-100)</f>
        <v>-31.747499214170816</v>
      </c>
      <c r="M15" s="57">
        <f t="shared" si="1"/>
        <v>-33.041566298806785</v>
      </c>
    </row>
    <row r="16" spans="1:16" s="31" customFormat="1" x14ac:dyDescent="0.25">
      <c r="A16" s="32" t="s">
        <v>18</v>
      </c>
      <c r="B16" s="44">
        <v>285.85199999999998</v>
      </c>
      <c r="C16" s="45">
        <v>284.69799999999998</v>
      </c>
      <c r="D16" s="58">
        <v>198.32</v>
      </c>
      <c r="E16" s="59">
        <v>195.59</v>
      </c>
      <c r="F16" s="58">
        <v>191.71199999999999</v>
      </c>
      <c r="G16" s="59">
        <v>188.75899999999999</v>
      </c>
      <c r="H16" s="58">
        <v>174.334</v>
      </c>
      <c r="I16" s="59">
        <v>172.11600000000001</v>
      </c>
      <c r="J16" s="46">
        <f t="shared" si="2"/>
        <v>-9.0646386246035604</v>
      </c>
      <c r="K16" s="47">
        <f t="shared" si="0"/>
        <v>-8.8170630274582749</v>
      </c>
      <c r="L16" s="46">
        <f t="shared" si="3"/>
        <v>-39.012495976939107</v>
      </c>
      <c r="M16" s="48">
        <f t="shared" si="1"/>
        <v>-39.544359285980221</v>
      </c>
      <c r="N16" s="29"/>
      <c r="O16" s="30"/>
      <c r="P16" s="30"/>
    </row>
    <row r="17" spans="1:16" x14ac:dyDescent="0.25">
      <c r="A17" s="60" t="s">
        <v>13</v>
      </c>
      <c r="B17" s="33">
        <v>265.48200000000003</v>
      </c>
      <c r="C17" s="34">
        <v>265.02699999999999</v>
      </c>
      <c r="D17" s="61">
        <v>171.733</v>
      </c>
      <c r="E17" s="62">
        <v>170.09899999999999</v>
      </c>
      <c r="F17" s="61">
        <v>173.96700000000001</v>
      </c>
      <c r="G17" s="62">
        <v>171.77799999999999</v>
      </c>
      <c r="H17" s="61">
        <v>166.88499999999999</v>
      </c>
      <c r="I17" s="62">
        <v>165.381</v>
      </c>
      <c r="J17" s="51">
        <f>+((H17*100/F17)-100)</f>
        <v>-4.0708870073059842</v>
      </c>
      <c r="K17" s="63">
        <f>+((I17*100/G17)-100)</f>
        <v>-3.7239925950936765</v>
      </c>
      <c r="L17" s="51">
        <f>+((H17*100/B17)-100)</f>
        <v>-37.138864405119755</v>
      </c>
      <c r="M17" s="52">
        <f>+((I17*100/C17)-100)</f>
        <v>-37.598433367166365</v>
      </c>
    </row>
    <row r="18" spans="1:16" x14ac:dyDescent="0.25">
      <c r="A18" s="39" t="s">
        <v>14</v>
      </c>
      <c r="B18" s="33">
        <v>282.58499999999998</v>
      </c>
      <c r="C18" s="34">
        <v>281.38600000000002</v>
      </c>
      <c r="D18" s="35">
        <v>179.26400000000001</v>
      </c>
      <c r="E18" s="36">
        <v>175.86699999999999</v>
      </c>
      <c r="F18" s="35">
        <v>172.46799999999999</v>
      </c>
      <c r="G18" s="36">
        <v>167.90600000000001</v>
      </c>
      <c r="H18" s="35">
        <v>166.054</v>
      </c>
      <c r="I18" s="36">
        <v>164.20099999999999</v>
      </c>
      <c r="J18" s="64">
        <f t="shared" si="2"/>
        <v>-3.7189507618804498</v>
      </c>
      <c r="K18" s="65">
        <f t="shared" si="0"/>
        <v>-2.2065917834979274</v>
      </c>
      <c r="L18" s="64">
        <f t="shared" si="3"/>
        <v>-41.237503759930632</v>
      </c>
      <c r="M18" s="66">
        <f t="shared" si="1"/>
        <v>-41.645639797289142</v>
      </c>
    </row>
    <row r="19" spans="1:16" x14ac:dyDescent="0.25">
      <c r="A19" s="53" t="s">
        <v>19</v>
      </c>
      <c r="B19" s="35">
        <v>304.63499999999999</v>
      </c>
      <c r="C19" s="36">
        <v>303.25</v>
      </c>
      <c r="D19" s="54" t="s">
        <v>20</v>
      </c>
      <c r="E19" s="55" t="s">
        <v>20</v>
      </c>
      <c r="F19" s="54">
        <v>257.322</v>
      </c>
      <c r="G19" s="55">
        <v>254.58699999999999</v>
      </c>
      <c r="H19" s="54">
        <v>232.47</v>
      </c>
      <c r="I19" s="55">
        <v>226.233</v>
      </c>
      <c r="J19" s="67">
        <f t="shared" si="2"/>
        <v>-9.6579383029822594</v>
      </c>
      <c r="K19" s="68">
        <f t="shared" si="0"/>
        <v>-11.137253669668908</v>
      </c>
      <c r="L19" s="67">
        <f t="shared" si="3"/>
        <v>-23.689004874686091</v>
      </c>
      <c r="M19" s="69">
        <f t="shared" si="1"/>
        <v>-25.397197032151695</v>
      </c>
    </row>
    <row r="20" spans="1:16" x14ac:dyDescent="0.25">
      <c r="A20" s="38" t="s">
        <v>21</v>
      </c>
      <c r="B20" s="70">
        <v>259.32100000000003</v>
      </c>
      <c r="C20" s="71">
        <v>256.02</v>
      </c>
      <c r="D20" s="35">
        <v>175.28899999999999</v>
      </c>
      <c r="E20" s="36">
        <v>172.28899999999999</v>
      </c>
      <c r="F20" s="35">
        <v>139.58600000000001</v>
      </c>
      <c r="G20" s="36">
        <v>138.69499999999999</v>
      </c>
      <c r="H20" s="35">
        <v>148.16499999999999</v>
      </c>
      <c r="I20" s="36">
        <v>146.44</v>
      </c>
      <c r="J20" s="51">
        <f t="shared" si="2"/>
        <v>6.1460318370037044</v>
      </c>
      <c r="K20" s="63">
        <f t="shared" si="0"/>
        <v>5.5841955369696166</v>
      </c>
      <c r="L20" s="51">
        <f t="shared" si="3"/>
        <v>-42.864249328052885</v>
      </c>
      <c r="M20" s="52">
        <f t="shared" si="1"/>
        <v>-42.801343645027728</v>
      </c>
    </row>
    <row r="21" spans="1:16" x14ac:dyDescent="0.25">
      <c r="A21" s="39" t="s">
        <v>22</v>
      </c>
      <c r="B21" s="33" t="s">
        <v>20</v>
      </c>
      <c r="C21" s="34" t="s">
        <v>20</v>
      </c>
      <c r="D21" s="35" t="s">
        <v>23</v>
      </c>
      <c r="E21" s="36" t="s">
        <v>23</v>
      </c>
      <c r="F21" s="35" t="s">
        <v>20</v>
      </c>
      <c r="G21" s="36" t="s">
        <v>20</v>
      </c>
      <c r="H21" s="35" t="s">
        <v>23</v>
      </c>
      <c r="I21" s="36" t="s">
        <v>23</v>
      </c>
      <c r="J21" s="64" t="s">
        <v>23</v>
      </c>
      <c r="K21" s="65" t="s">
        <v>23</v>
      </c>
      <c r="L21" s="64" t="s">
        <v>23</v>
      </c>
      <c r="M21" s="66" t="s">
        <v>23</v>
      </c>
    </row>
    <row r="22" spans="1:16" x14ac:dyDescent="0.25">
      <c r="A22" s="39" t="s">
        <v>24</v>
      </c>
      <c r="B22" s="33">
        <v>260.28800000000001</v>
      </c>
      <c r="C22" s="34">
        <v>258.41699999999997</v>
      </c>
      <c r="D22" s="35">
        <v>183.45599999999999</v>
      </c>
      <c r="E22" s="36">
        <v>180.42500000000001</v>
      </c>
      <c r="F22" s="35">
        <v>175.226</v>
      </c>
      <c r="G22" s="36">
        <v>172.34</v>
      </c>
      <c r="H22" s="35">
        <v>169.90899999999999</v>
      </c>
      <c r="I22" s="36">
        <v>168.90899999999999</v>
      </c>
      <c r="J22" s="64">
        <f t="shared" si="2"/>
        <v>-3.0343670459863432</v>
      </c>
      <c r="K22" s="65">
        <f t="shared" si="2"/>
        <v>-1.9908320761285978</v>
      </c>
      <c r="L22" s="64">
        <f t="shared" si="3"/>
        <v>-34.722691787558404</v>
      </c>
      <c r="M22" s="66">
        <f t="shared" si="3"/>
        <v>-34.637040132808607</v>
      </c>
    </row>
    <row r="23" spans="1:16" x14ac:dyDescent="0.25">
      <c r="A23" s="39" t="s">
        <v>25</v>
      </c>
      <c r="B23" s="33">
        <v>330.90199999999999</v>
      </c>
      <c r="C23" s="34">
        <v>330.90199999999999</v>
      </c>
      <c r="D23" s="35">
        <v>211.059</v>
      </c>
      <c r="E23" s="36">
        <v>211.059</v>
      </c>
      <c r="F23" s="35" t="s">
        <v>20</v>
      </c>
      <c r="G23" s="36" t="s">
        <v>20</v>
      </c>
      <c r="H23" s="35">
        <v>225.90700000000001</v>
      </c>
      <c r="I23" s="36">
        <v>225.90700000000001</v>
      </c>
      <c r="J23" s="64" t="s">
        <v>23</v>
      </c>
      <c r="K23" s="65" t="s">
        <v>23</v>
      </c>
      <c r="L23" s="64">
        <f t="shared" si="3"/>
        <v>-31.729938169004711</v>
      </c>
      <c r="M23" s="66">
        <f t="shared" si="3"/>
        <v>-31.729938169004711</v>
      </c>
    </row>
    <row r="24" spans="1:16" x14ac:dyDescent="0.25">
      <c r="A24" s="60" t="s">
        <v>26</v>
      </c>
      <c r="B24" s="70">
        <v>331.01</v>
      </c>
      <c r="C24" s="71">
        <v>330.048</v>
      </c>
      <c r="D24" s="70">
        <v>223.00399999999999</v>
      </c>
      <c r="E24" s="71">
        <v>221.083</v>
      </c>
      <c r="F24" s="70">
        <v>222.495</v>
      </c>
      <c r="G24" s="71">
        <v>221.13200000000001</v>
      </c>
      <c r="H24" s="70">
        <v>222.458</v>
      </c>
      <c r="I24" s="71">
        <v>221.07</v>
      </c>
      <c r="J24" s="72">
        <f t="shared" si="2"/>
        <v>-1.662958718173968E-2</v>
      </c>
      <c r="K24" s="73">
        <f t="shared" si="2"/>
        <v>-2.8037552231253926E-2</v>
      </c>
      <c r="L24" s="72">
        <f t="shared" si="3"/>
        <v>-32.794175402555808</v>
      </c>
      <c r="M24" s="74">
        <f t="shared" si="3"/>
        <v>-33.018833624200113</v>
      </c>
    </row>
    <row r="25" spans="1:16" x14ac:dyDescent="0.25">
      <c r="A25" s="75" t="s">
        <v>27</v>
      </c>
      <c r="B25" s="35" t="s">
        <v>20</v>
      </c>
      <c r="C25" s="36" t="s">
        <v>20</v>
      </c>
      <c r="D25" s="76" t="s">
        <v>20</v>
      </c>
      <c r="E25" s="77" t="s">
        <v>20</v>
      </c>
      <c r="F25" s="76" t="s">
        <v>23</v>
      </c>
      <c r="G25" s="77" t="s">
        <v>23</v>
      </c>
      <c r="H25" s="76" t="s">
        <v>20</v>
      </c>
      <c r="I25" s="77" t="s">
        <v>20</v>
      </c>
      <c r="J25" s="56" t="s">
        <v>23</v>
      </c>
      <c r="K25" s="78" t="s">
        <v>23</v>
      </c>
      <c r="L25" s="56" t="s">
        <v>23</v>
      </c>
      <c r="M25" s="57" t="s">
        <v>23</v>
      </c>
    </row>
    <row r="26" spans="1:16" x14ac:dyDescent="0.25">
      <c r="A26" s="79" t="s">
        <v>28</v>
      </c>
      <c r="B26" s="80">
        <v>629.96299999999997</v>
      </c>
      <c r="C26" s="81">
        <v>626.572</v>
      </c>
      <c r="D26" s="80">
        <v>436.64299999999997</v>
      </c>
      <c r="E26" s="81">
        <v>434.161</v>
      </c>
      <c r="F26" s="80">
        <v>443.23099999999999</v>
      </c>
      <c r="G26" s="81">
        <v>441.08300000000003</v>
      </c>
      <c r="H26" s="80">
        <v>436.166</v>
      </c>
      <c r="I26" s="81">
        <v>433.23099999999999</v>
      </c>
      <c r="J26" s="82">
        <f t="shared" si="2"/>
        <v>-1.5939769555829884</v>
      </c>
      <c r="K26" s="83">
        <f t="shared" si="2"/>
        <v>-1.7801638240421909</v>
      </c>
      <c r="L26" s="82">
        <f t="shared" si="3"/>
        <v>-30.763235301120858</v>
      </c>
      <c r="M26" s="84">
        <f t="shared" si="3"/>
        <v>-30.856948602874056</v>
      </c>
    </row>
    <row r="27" spans="1:16" x14ac:dyDescent="0.25">
      <c r="A27" s="39" t="s">
        <v>29</v>
      </c>
      <c r="B27" s="33" t="s">
        <v>23</v>
      </c>
      <c r="C27" s="34" t="s">
        <v>23</v>
      </c>
      <c r="D27" s="40" t="s">
        <v>20</v>
      </c>
      <c r="E27" s="41" t="s">
        <v>20</v>
      </c>
      <c r="F27" s="40" t="s">
        <v>23</v>
      </c>
      <c r="G27" s="41" t="s">
        <v>23</v>
      </c>
      <c r="H27" s="40" t="s">
        <v>20</v>
      </c>
      <c r="I27" s="41" t="s">
        <v>20</v>
      </c>
      <c r="J27" s="64" t="s">
        <v>23</v>
      </c>
      <c r="K27" s="65" t="s">
        <v>23</v>
      </c>
      <c r="L27" s="64" t="s">
        <v>23</v>
      </c>
      <c r="M27" s="66" t="s">
        <v>23</v>
      </c>
      <c r="O27" s="85"/>
      <c r="P27" s="85"/>
    </row>
    <row r="28" spans="1:16" ht="2.25" customHeight="1" x14ac:dyDescent="0.25">
      <c r="A28" s="86"/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1"/>
      <c r="O28" s="85"/>
      <c r="P28" s="85"/>
    </row>
    <row r="29" spans="1:16" x14ac:dyDescent="0.25">
      <c r="A29" s="88" t="s">
        <v>30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"/>
      <c r="O29" s="85"/>
      <c r="P29" s="85"/>
    </row>
    <row r="30" spans="1:16" s="1" customFormat="1" x14ac:dyDescent="0.25">
      <c r="A30" s="90" t="s">
        <v>31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1:16" s="1" customFormat="1" x14ac:dyDescent="0.25">
      <c r="A31" s="91" t="s">
        <v>32</v>
      </c>
      <c r="B31" s="91"/>
      <c r="C31" s="91"/>
      <c r="D31" s="91"/>
      <c r="E31" s="91"/>
      <c r="F31" s="91"/>
      <c r="G31" s="92"/>
      <c r="H31" s="91"/>
    </row>
    <row r="32" spans="1:16" s="1" customFormat="1" x14ac:dyDescent="0.25">
      <c r="A32" s="93" t="s">
        <v>33</v>
      </c>
      <c r="B32" s="93"/>
      <c r="C32" s="93"/>
      <c r="D32" s="93"/>
      <c r="E32" s="93"/>
      <c r="F32" s="94"/>
      <c r="G32" s="94"/>
      <c r="H32" s="94"/>
      <c r="I32" s="94"/>
      <c r="K32" s="95"/>
      <c r="L32" s="95"/>
      <c r="M32" s="95"/>
    </row>
    <row r="33" spans="1:14" s="1" customFormat="1" x14ac:dyDescent="0.25">
      <c r="A33" s="93" t="s">
        <v>34</v>
      </c>
      <c r="B33" s="93"/>
      <c r="C33" s="93"/>
      <c r="D33" s="93"/>
      <c r="E33" s="93"/>
      <c r="F33" s="92"/>
      <c r="J33" s="91"/>
      <c r="K33" s="95"/>
      <c r="L33" s="95"/>
      <c r="M33" s="95"/>
    </row>
    <row r="34" spans="1:14" s="1" customFormat="1" ht="15" customHeight="1" x14ac:dyDescent="0.25">
      <c r="A34" s="96" t="s">
        <v>35</v>
      </c>
      <c r="B34" s="97"/>
      <c r="C34" s="97"/>
      <c r="D34" s="97"/>
      <c r="E34" s="97"/>
      <c r="F34" s="97"/>
      <c r="G34" s="97"/>
      <c r="H34" s="97"/>
      <c r="I34" s="97"/>
      <c r="J34" s="98"/>
    </row>
    <row r="35" spans="1:14" s="1" customFormat="1" x14ac:dyDescent="0.25">
      <c r="I35" s="91"/>
      <c r="J35" s="91" t="s">
        <v>36</v>
      </c>
    </row>
    <row r="36" spans="1:14" s="1" customFormat="1" x14ac:dyDescent="0.25">
      <c r="J36" s="99"/>
      <c r="K36" s="100"/>
      <c r="L36" s="100"/>
      <c r="M36" s="100"/>
      <c r="N36" s="101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85" customFormat="1" x14ac:dyDescent="0.25">
      <c r="N62" s="1"/>
      <c r="O62" s="1"/>
      <c r="P62" s="1"/>
    </row>
  </sheetData>
  <mergeCells count="12">
    <mergeCell ref="L5:M5"/>
    <mergeCell ref="A34:J34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31_33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2023-08-23T11:39:09Z</dcterms:created>
  <dcterms:modified xsi:type="dcterms:W3CDTF">2023-08-23T11:40:33Z</dcterms:modified>
</cp:coreProperties>
</file>