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8F8668D2-D34F-46EC-A4F4-063E84BC10EE}" xr6:coauthVersionLast="47" xr6:coauthVersionMax="47" xr10:uidLastSave="{00000000-0000-0000-0000-000000000000}"/>
  <bookViews>
    <workbookView xWindow="-120" yWindow="-120" windowWidth="29040" windowHeight="17640" xr2:uid="{06BAEC9E-531F-4D9F-BC17-BB1B586554ED}"/>
  </bookViews>
  <sheets>
    <sheet name="32_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M24" i="1"/>
  <c r="L24" i="1"/>
  <c r="K24" i="1"/>
  <c r="J24" i="1"/>
  <c r="M23" i="1"/>
  <c r="L23" i="1"/>
  <c r="K23" i="1"/>
  <c r="J23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<sst xmlns="http://schemas.openxmlformats.org/spreadsheetml/2006/main" count="92" uniqueCount="38">
  <si>
    <t xml:space="preserve">Grūdų  ir aliejinių augalų sėklų  supirkimo kainų (iš augintojų ir kitų vidaus rinkos ūkio subjektų) suvestinė ataskaita 
(2023 m. 32– 34 sav.) pagal GS-1,  EUR/t 
 </t>
  </si>
  <si>
    <t xml:space="preserve">                      Data
Grūdai</t>
  </si>
  <si>
    <t>Pokytis, %</t>
  </si>
  <si>
    <t>34  sav.  (08 22–28)</t>
  </si>
  <si>
    <t>32  sav.  (08 07–13)</t>
  </si>
  <si>
    <t>33  sav.  (08 14–20)</t>
  </si>
  <si>
    <t>34  sav.  (08 21–27)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</si>
  <si>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</si>
  <si>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</si>
  <si>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</si>
  <si>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</si>
  <si>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</si>
  <si>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</si>
  <si>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</si>
  <si>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</si>
  <si>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</si>
  <si>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</si>
  <si>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</si>
  <si>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 xml:space="preserve">● 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</si>
  <si>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</si>
  <si>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</si>
  <si>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</si>
  <si>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</si>
  <si>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</si>
  <si>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</si>
  <si>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</si>
  <si>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</si>
  <si>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</si>
  <si>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</si>
  <si>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</si>
  <si>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</si>
  <si>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</si>
  <si>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</si>
  <si>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</si>
  <si>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34 savaitę su  33 savaite</t>
  </si>
  <si>
    <t>**** lyginant 2023 m. 34 savaitę su 2022 m. 34 savaite</t>
  </si>
  <si>
    <t>Pastaba: grūdų bei aliejinių augalų sėklų  32  ir 33  savaičių supirkimo kainos patikslintos 2023-08-31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</si>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</sst>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7E3C35ED-6D37-4566-92F6-5B36D1A6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E6BFDB0-8CCC-439F-B626-0637DA79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7858F66-BDB9-44DB-ADDB-2A524547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30DD6FE-2595-48F4-994C-6BB2A14C6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1DD8B9D-6B5B-4493-93AE-3F4E4098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AEEF9905-C868-45FE-A860-52A840DB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46235FC-D913-4612-B989-F04B2A94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C66657A-1302-4168-939D-61DD3F22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B5924F91-5BA2-4C80-AE41-4DB01342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1B050EB-7357-4444-82CB-F12B3259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8E74951-333E-47A4-8B78-220D42EB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34ACC5D-878E-4E03-AAFB-2D81C9B1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D850B3D-A776-412E-B546-8FDAEADC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08030B3-59F1-401B-93E3-FA347A11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8CB8EF27-9B25-4534-BB74-9E8F878F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A40421F-26A4-41C3-B0A3-F71A7C2F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81C27A7-0D47-468A-A847-3F2F49C7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A881758-7EB1-499C-AC6A-5ED06728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7445E25-C1ED-4B5C-96CE-2C15E046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1D639AA-5A81-4A49-8FB5-3CD8BA0C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288BFA5-455D-4C6F-B562-B3C0E100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EB802D2C-6629-4E23-9934-23F95F3F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78BEA44-B5DC-43EF-AE64-53CA3866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6B2A2D4-3EC4-4992-B946-A28C258F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4C9B942-F7D0-454D-AF9C-C066960F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4C2EC2F-6E37-40C3-B571-B3CBD358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374C40E-A507-43CE-BE38-E97F6B7B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5246FF2-60BF-402D-8D8B-BF48B0FF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608216FC-7B72-494D-84B9-AFA66D90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101BA44-7D66-436A-9AFF-859C5941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74A435E3-B510-4B5C-B2AF-26806C311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2716597-6246-4A63-A172-EB2579AF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06BCEFE1-3E43-4652-A542-61AD1F5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D59A932-73A9-48B5-9A74-3A463E6C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ACA165B4-A6A8-41DD-9EAD-09F48A8E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0342343-3837-403A-A8D4-6CE0D33D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9D1D7A5-306B-4261-AA88-2D1EB4F4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2E401DB-E2C7-4E5B-946A-E448EFE2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0211EFF-AF6B-44A1-9218-F6474500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A39C3E9-5371-45EB-8592-BD738E01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524E78A-284B-4F07-82B1-4ED0902A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A455BE8-1DD9-4F6D-9748-906FC48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6FF69B3-C826-40DA-96BE-260B050E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354E4E0-FD99-4B5B-8EF9-3EF529A1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2E588389-4368-4289-8D47-F7869804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56A8E3F-7041-4A50-B68D-B3235ECB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303D0D47-67AC-4E99-97CF-BA55EF652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739C206-66B5-41F0-8E20-6FDB57A0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8827728-27C2-44B4-8E93-81365902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12ADDD0-6339-4D22-97EE-47854049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74CED86-2FC4-40AA-896D-14DF2B22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E9994EE-901B-4EA5-9D78-4F46CB51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1E99AD8-FCFD-48ED-8DD0-553A4FDC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0EE095E-05B9-4EB1-A35B-C32AA177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D0B736A-E7DC-4218-888D-7A8B580C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3C5FFC8-84A2-4EC6-AE99-0CA3C34D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7988C4C-768C-4072-B0F9-9C7388E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9DE5890-81C8-4B6E-ACB0-B93C26C0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75E9096B-75AE-4BC4-B953-4174941B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A1931B9-8534-4DC3-8988-DBE7FEDD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60995AE-0638-4292-A1C5-993765B9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1D2A25C-98D5-473A-8273-0B8922CC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B36765B-59D2-407D-9F6C-D56016A6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6B84C91-0C84-451D-B0F5-652B2C64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F93DA58-6FA9-40DA-ADB4-9D70C891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6614270-9D09-4D18-9670-8CDA332D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CF4CD727-94EF-4C7A-9072-4895F959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91012C97-3567-4231-9008-7EB722F8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13EBF04-EAFA-4D82-9F2B-892F0905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6EEF0BD5-ECE4-47AA-A6C2-9B8BC7F1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9B8A230-DF6F-4E12-B849-258EB804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B30EFFDC-E6B3-44DB-8E1D-2C262542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45A4684A-39FF-47B9-BAE4-BCEB31BA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DB5156F-848A-4327-87B2-5144BB4C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072C7EFD-CEE2-40E5-AFAD-C9F685E5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E8E21501-ECC1-41AD-AB75-2F9D3C2F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1A7715C5-ED64-4ACD-AE56-FEFB5BC6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6AF4FEF-502D-4EA1-8F49-EB5E299F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EC4D5954-5643-4009-9E35-1DDEC903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DA42028-ADD4-4B77-BC63-7618CEC7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FDEA9554-0B0D-4EBE-BFA2-BEC81F0E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854FF79-B0F2-433C-92E3-C9EB0160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6EE2091-C0A8-4EFF-90E4-AD522668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D9895776-71D6-4B95-AB42-671F62FF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73B8612-BE0B-496D-A696-211F1735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1C3B134-D212-4C8A-8957-87E3F73F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B042D9B-4EAF-4120-8DE6-E684F8CD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92D5469-26FB-4F28-A39E-095BA499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49C8743-0CC5-427F-8672-82DDAC73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604373B-1812-4E34-9AE9-FF27F97B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841190FA-C1CC-471A-8145-CBDB1B46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223D222-1DE4-467C-8AFF-21DABE38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9058980-AFE5-44B2-9A95-47E6F773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CF2C1AA-ED16-4621-B94D-987CE037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FCE259F-337B-4322-9C81-B2D97ABB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8B78325-B37D-4743-94DF-9F112F0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37C0B72-CA77-424C-A241-ED3AA5844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DB312C3-58BD-4B53-A4DE-FF578AC0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8E328AA-C6E0-4281-8549-FD3FA60D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666AA27-5D0D-4D27-8139-5F04A52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3F061B3-CDDB-45D0-BB66-32B4CE1D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6C000092-A353-45D9-8BE0-5D30424F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0489816-C0EB-462C-99B0-39DB2E08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B4815A07-0F82-442E-973B-67599242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2424BFF-F99C-426B-9487-3AB04539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A7927A6-CD44-4466-BA63-9196018B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046E3835-C747-4949-B7B2-C65EE3FB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8559024-8A31-4F2A-9BA3-C05CC6B2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F174F19-2EF2-4D9E-80FE-9693DB9F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4F9DCD4-6586-4D48-BA1C-7D2B2E96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6FDC410-3EB1-4FB3-B85C-58C612F7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CFE96D1-C04D-43D7-91A0-9A4AFB91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7BAF7EC-63EC-4FA2-9353-14B4BE50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B487D254-55E0-49BB-BAF9-9B5DF0D0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0C1360D-25C4-4311-ACF0-6989078C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20CAD49-293B-40B4-9CEC-C7D6D061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9B2532E5-E988-4AD9-AC13-B2A8100B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27BF1AB-32EB-4A80-9A95-88ED2131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395F60D-9D05-4868-A13D-9DD4DE13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6195DF5-B882-483C-A140-4B5B3DE3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969DBE2-F047-4AAC-B77F-049B2DBA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31FACE4-A125-4B42-8123-FC3E3E7C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D846998-CDED-45F2-A7BE-F6FCBB51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6C77F2EA-4B27-4F0E-9397-FFADFC62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3BD940EB-D132-4DEE-B308-DE20E9C8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3EF0F83B-6EA7-442C-867F-0E5A24B9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128CBD81-7A75-4E7D-A95B-C15499F0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6A9A372-2D3A-40CD-874B-3E55E904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646B6EB-0FFE-4DD9-9759-5140E5B7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F0A9079-334D-4B59-88A8-6789F455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9A3EB68C-0EDB-461D-B5AA-2FE8E5C1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99D8771-044E-4C53-9ABB-C67A1693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EBE1920-836E-4064-97E5-B4D6E21F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B6BDBF5-FE5D-4679-B6D3-2D5D3850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6D9133BF-EBD4-4493-AB9C-0002CB6E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7C631F2-A224-4B8F-B63A-84DF0063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AABE8A4B-6CAB-4DF8-8832-A3529ADD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7893679-A649-4A5F-A466-22A8A9D7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65A9E180-5646-41FE-92A1-D24C5A7E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48A4663-544F-4FB8-831E-A5E8F2EA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A5CE4F52-E6E5-4581-A82C-999CCD20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689AE86-C22E-45C5-BF6A-C9318B3E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45FE9831-36DD-4AA7-8329-40C61DD4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FB2E3068-822D-48CC-81D9-7465E575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6CD5F21D-FDEB-4CF0-A626-ECA824D3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2567E3F-0803-4C96-B8C3-741BD074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077BCEEB-757C-4BE5-8EC7-6358A966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063A552-206B-4082-80BD-A1B469BE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DDF91E0-6266-4960-8C9F-D09072C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FCB44C7-5520-4DDE-BEBB-CC1F178D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44512C5-CE04-472C-98A7-85D0915F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06EE702A-B152-4287-A5E5-260146DA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5F7FB275-56D4-44DB-930B-E647B1D5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BFABCCE-C506-4C50-B8A3-3134CB33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6B0AE7E-9B2B-4475-BE4B-FEA634A3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53F3CEC-1587-412E-9210-B8DF8EDA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95D40733-1F52-4D25-8F1B-DFAEEBBA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A9840F1-4BFA-48C0-BF2C-8DBF003F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C4582C0-50BE-46EA-86F6-C2E57704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17B1D14-037D-4913-983A-26A418D5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04C4852F-4E68-4CB0-867F-8F2A2DAC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21BBAE01-F467-41BA-A1D3-7802A7286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56D971B-32DA-404D-B4E6-4ABB2998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7FAD881-2542-4573-81CD-BC7D61DB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7D0B49B-3E5F-4EDD-BE28-E79B5FCF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F0A1B55A-9C88-4B6C-9C93-4716595F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663D64E-B22D-4467-A7B8-38187F66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93C54E8-2632-44DD-AAAD-9C2776DC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994A5528-47AA-458E-8444-F4E0C79C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A958F997-62EF-4FE4-84D5-2BD73BC3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B42C27E-2A41-4C80-8EE2-6BD2CCB1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6761FE8-10ED-4912-8864-6EE5D8F2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B55D988-5022-4A34-B6AC-5E12A50E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23AA433-565B-4924-9B85-87906D2A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267EE38-9CA5-4507-86DE-E8866F75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DC553320-D4FF-439E-911A-CC769BC9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6C3231C-BC31-49FE-85F5-E50B3219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D64074D-6457-456E-847C-E1242ACB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288F07F-5F0C-40E8-AE28-4C7BF40A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D61921A-A4F3-43AA-80C9-DA1DE7CA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66BACD7-20EE-4322-BA85-DE12ADBC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DDC0B25-BFD0-487B-B4A4-582FF673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4070812-998F-48AC-A762-63FE17EC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5ED4520E-6EE7-41E3-9081-CD2D9C76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D90CD0A-2134-4197-8B92-2E302322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132B0EC-6029-4F6E-9557-06E866E0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493F574-2007-4B2D-AA50-BFFBF9BC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72A8449D-9282-430F-841F-E9197E0E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0512C151-F96D-4A6E-9E62-63C42665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A97EF7F-7390-44BD-B9AC-30ED3BA95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E1E9DE13-BD57-4B3F-99C9-BCE5D4BB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7480AF0-31A0-497A-BF11-6C34E7EE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C363F4E6-715A-45AB-BE06-ED25890C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571E23C5-A2E5-4871-B965-A4ED7D28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8F42A1AC-704A-447C-BFF4-14F316B2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443E239-DD18-4C36-94EB-6E1D73584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1D0295C-7D10-4CC1-809B-26CA9842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B88E6E0-9587-4E2C-B6F9-EACC59BE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7AA85CF6-26AF-4DA8-978A-3327E929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7D0DBD36-70DF-4521-B1B7-E11EC01F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435568B-D2B6-4FA5-88DC-C4CF709D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07C3DCE-F2A3-4F96-A9D8-70AA012A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C5231650-F051-453A-861B-A8CA9422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9DA13850-12AC-4DE2-8C11-38ACB962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0F7361BE-3DB4-477E-8CCC-21163808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6CF66ED-6473-4485-9798-6B6B53FD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59835387-2000-416D-B7BB-3E9D11DE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FCF6342C-0E43-444A-A45B-C0A14035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0977B6D-85A5-423E-8D59-E9BE98DF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4AEEA9AE-0BAD-44F5-AAA7-FB139B23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FF9531A6-68BE-4F10-9C49-E89FFDDB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2C03882-ED4B-43E3-BCDB-F537D79C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D80769DB-743F-4C60-A5FB-F5BE0607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2A0F98C-D6ED-4A92-9A9E-70C72C19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78CAFBF4-FD03-46A3-B70F-26223FAA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604C7D1-F5B8-4F54-B7DB-05482031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CF24D5D-B4CF-4CD9-A451-93C41854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63ECA78-90B0-4691-97C0-A881DD61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907548D-E558-4C3D-8D04-194B9E60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C1222FA-5243-40CC-B01C-BE17A3C7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C1C8733-B129-479D-99FD-50A4DEB7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349E3644-9368-4C2A-85D8-1B53539F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328E0C4-679C-480E-BC0C-146743E5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0971909-90A9-47F5-BAB9-30761333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3B58D53-0F6A-4845-AB26-D48DF3A7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76ADC484-7778-4297-94BB-96CB4ECC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A37E38B-3A9F-4ECB-8977-DD8A84E3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4D94428-B9B8-4F9D-BCF8-0C15EBEF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A6CE78B-63AF-40E1-8CA9-7261BB9E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6A9CD7C-73FB-41CE-A06C-067021E6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1BA145E-BC03-4EED-A583-3C82BACC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D7E21D3-47A7-4C57-8C76-38D84FE6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C270640-9531-4C1C-9465-30DC3B23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1D40990-888F-44BD-AD55-460E9E2C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0EBE723-F180-41DD-858B-DFAB1D049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DBB5A3C-7998-4496-A2D2-446E3FA5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8FF7863-549A-4DF1-8750-54672D2A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9441181-0603-4197-AFB3-765147F5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C9C74AF-2BBA-4AB8-8A89-04001951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BF97BF2-BFB9-4779-81EE-B50105D6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2DD8690-781C-4A78-9EF8-5B356DBF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6C4B7D75-6FDC-4616-8308-EE611A32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DCBD51FB-133E-4C96-AD89-0267F9D9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C81B26D-7273-4E8D-8677-7E4C01FB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32C0D95-984B-42F7-B67C-2C08FC92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2EB70EE-DD86-4F44-8FAB-B7AECE17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C79011A-0C2C-4B90-A993-CD7D5C06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9CBF4AD-B446-4083-8F3E-F84FB7A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3A1BB80-38F8-4F3E-B2DD-397723BE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35B8F89D-95B0-4F19-BDC6-9F0E38BB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4E4B225-9F10-470F-A4CC-200ABF7B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89BAED8-2620-43B0-A960-19418B35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0E90487-FEA0-474B-8345-981AAD8E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360410A-347E-4A32-9448-10C540B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D8F688F-2451-418E-AABA-EED9B7B9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7DA4891-BAC6-4462-8EE6-10D6F5D8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A16D68F-7370-484C-BBE8-26B5A44F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C06EA98-E202-4B11-9B93-B45952C2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798B6D4-D91E-43BF-B5A8-00B265E0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A821FE1-0E9D-40F7-8B24-04A6FEA0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8A52EB05-B82A-4314-93BE-43534C76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401FC088-D38E-40D3-A3E6-868A71FB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3C65FEB7-DEE3-4417-93EA-C576EAEB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8F1B589-2527-45C2-A185-20C227A8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07E5327C-01FF-4FBD-A57F-CA9C672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5D853EA-C7D4-4374-892C-03645F3B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06C26875-19DC-45A2-BC9D-7350FCC9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83D3AF8-4445-4962-9321-F41A213BC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55FDD8A6-AA74-4614-8B4C-4C8F77FE0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D1104B5-8104-4B90-872F-2D1140D9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A6289798-E772-4DE8-A457-673A70B3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A76CCBDF-EF71-4C79-A0E6-D086871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728502AF-76FE-4D9E-B975-D42F45E1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B7821953-D666-46CD-A003-8F47F020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14261E1C-E0C3-416A-9077-2379E544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3B6A239A-8E05-4249-BE90-33FD9163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7E9446C-CB28-4A36-9B60-37DD211F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3FDF958-8239-48DD-975A-C10AD3B9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02F9C2B1-9C78-47B1-8190-04664E3E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2454FDD6-EB35-4826-A9C2-2F81B5F1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DDBC16D-7EFD-47A9-9015-D411597C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506776F8-8FA9-40F1-A901-6D4BA422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016AF08-B107-4E89-BA3E-3FB65764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2F8928B-5395-4586-B12F-9421003D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D92F38D-B83A-4AB2-AE24-2788D812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381E7F8-93AB-405F-803E-38D60E4A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62681EB8-7235-4B88-AD0D-3824687B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30BEAFCD-9DBE-4061-A762-7BEEDA99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FE470C1-8228-40A6-A331-A4084BC7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C9A83F9-7E30-49A8-8190-5D2007CF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D961ED7-8F95-4368-8CFB-6E21F835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3BA97CF-2C71-4E21-8A8C-79AEEE12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D585E78-F0C0-4DF4-B1BF-58956E99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DBF5E242-B156-4811-9EA9-C3E6EF76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7F73759-08CB-404E-83E4-6D309DD9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D110924-E33E-4BC3-8368-5BFC39BB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5F66B7B-76E0-4B15-8B90-9694999D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0A638EE3-6C4D-4C58-A2E5-ADE4CE00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DE31AE03-F05F-4978-B0AB-7DEC850C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E81A3A4-6F04-4691-9A15-8A0EB178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B6BF734-C43F-4F6A-AEDD-B971CACF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B69EED6-BB4C-4515-A50E-93E62232F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A5C0424-79C1-41F4-BAEA-B61BA728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A306686-B073-4C77-9CCF-F0B4BA02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66D4665-0822-48D2-A691-3248ACE0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01CB8C4-7D0D-4170-9AEE-8EFB138A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10C5593C-D202-4E81-99C8-AA44DEC1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72C15763-ACC7-402C-8E24-E37BEDA4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F0A3E6C5-81F8-4ACE-B533-F17D0CA0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DD113BF-680A-4775-9B17-CC374102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1AF9665-352C-4F0C-A508-307D25D3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99760AF-AB33-4752-B0B5-9A1C6DB7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981E3866-34FE-495D-87E4-82980996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048969BA-734B-47CB-8674-1B9BBFD1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B080A3C9-10BE-4548-A6A3-C8A37CA2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4D0AF86-3040-4155-8763-D0411DA8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A2CB85ED-CD28-450F-B8EA-4EE77E67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4B13584-BBFB-42FA-99B2-D23CC314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24F821A1-DE3C-48F3-9E64-E6617F7F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A483C5C6-58E2-4B1B-AE4F-5C9956AE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45A8E4AB-51F7-4CEC-AC25-12028771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50C5F7A-D06A-4D9D-8D96-AEE963C2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35231C13-A744-4D7F-819C-F9AB1CA5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624DBCA4-C83D-4818-ABB8-17273590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8A78487C-EFD7-44B4-9693-5C8065C2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12CF10F-A26E-430B-8B09-38029DB4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F8FC4B6B-2308-4D0B-8643-8AC9CA5E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CC80AB9-48CF-4CE8-89C6-D02A0A23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B4FA267A-B41C-464A-9CF1-B92940C6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0469ACDD-43AB-4A61-838C-FFD4ED26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DF0495DA-0B00-4DD8-94C0-06FBF87C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4CEC39A-23AF-4ED3-B50A-3286E947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B847B20-A9B3-4774-8DF7-0055FB39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CF8B51F7-A355-45EF-A051-DA151B77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8CCC6259-D7E1-4FBE-BAA7-788369BE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7D3D6DC-854C-4827-B3E0-4CCD7962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ABB563F-599C-4D97-BEAD-7BA1AEB6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E9D0D0E-172D-4A50-982D-6C21A6D7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E084BD94-A228-425D-9394-4ECD90504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B671AB62-05E0-41DB-B687-3F49A030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0780186-9866-4462-B8B5-7F7B3776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84B25CD1-66FB-497B-A639-C579DBAE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9EDDBA6C-2076-4DFB-8960-D0BE17CC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81C2A993-8874-4BA5-950F-11BE00BB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6CD30B69-4030-47D2-A5C8-74808C6F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359063A-0FE4-451D-8EE2-C6855086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05A3AC48-58F5-4429-9A0A-8CC6773F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BC22E74-7180-4A50-BC5E-32B67FBF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A674B6F3-E789-4F28-9088-4E76D9E7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6275F37-47A8-46FF-884F-9AD48BD3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BD51B82-1153-44C6-9D0A-2BB98315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BF326F00-0C27-4DDD-BBB5-A936612B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8EB7B9F-5A47-4397-B884-13D622B9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EF5EC098-23EB-4466-A0FE-1A73DEBE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FAA5C25D-E25F-45C8-958F-8EA817DF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6A738C6-585E-46A6-9162-CF8DD0E7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CD3E2AEC-7494-4281-B1C7-426AB021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9D92D53E-BC24-4188-99AE-34309298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8D3FC4C7-9E70-426C-9E01-6C4FE824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A2EA3E5-E44D-4919-AB19-6424A48A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EE002A25-C84C-4840-8707-19E73E6D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F11E451-F45D-4DFE-B75A-177B33C35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BAAAE8BA-25EC-4AFE-8A80-9BA71C6C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4DABF0B-5B7F-4A34-AF82-B43F7CD0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DFDAC54-0E8D-40DF-BF38-9B753F17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3954BAE-B673-481C-81C3-310FFF30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7A18240-7A69-49C3-826E-FE42BF6C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D1488AC0-ACFD-4E30-AAA1-20B6D2D5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F024A73-DBA6-41E6-BE36-C40F57AD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7D2A9EE4-6CD8-4605-B2CB-00EAF14D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D71DCC2B-BD8B-4E35-AE74-40676325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5A112675-E6F3-44A7-851D-BDE1A1069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7EAA4EE-1C01-4843-BE5F-ABA5121C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C5A4BF0-831C-402E-AEDE-A0A006EB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DC171B64-D9D5-42FF-BA33-56EED1DA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11A4A00-B0EA-4C2A-977B-B46A41CF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652567B8-AE30-42A2-A6FF-073D0B32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3F5502F-7B9F-430D-9F23-9E593CE5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C39B7B2F-9850-4905-9F60-A7A925E8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54AEC07-AE78-477E-86CF-4E741225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D99DD8D5-F352-46DC-862D-89445268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68C0BACB-CEA2-4DEA-8C9D-DDD9CC3D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0E89D626-4019-4061-B1D3-6C13CE0C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B81FD992-81D2-451D-B599-C4E4F7A7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9952BDF1-AFC1-4970-9781-3E4C735F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4E468E1-2739-4115-813A-D2E5093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4DFCB86-F750-4955-8821-9571AD55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6F493170-697E-4B59-85B9-A85E398B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324F2718-8249-4D08-9DCA-4E31619C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5A4BE6AC-3ECF-4461-98EE-EE4E2387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6FC093E0-92AD-4DEF-8B83-5EBD256A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2739CEE-B237-4239-9591-8E80D732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4CA81B93-930C-4F93-B3B5-C483D96B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4E9FB60-91F2-4125-8682-0FEBBF98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93763AF8-AF07-48DA-92D2-0047D1E5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032A1FB1-DA18-4D16-86EC-FBEB6814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C973347-AEC8-40FA-93ED-29790A2C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64A8432-9862-424C-82C1-4D501B53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00D3B0EA-4081-41D9-8A97-184BCA0C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233532D-4F5F-479B-BBFE-02F87091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C6B7159-E6C1-40F0-98F3-ABB599E4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CEED74F6-6A62-4D04-A017-225A92B2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B449FE00-65D2-4055-B384-307FB8D2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A9E1791-C844-45AC-9F25-075D2FC8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DCC5138-F36E-4926-87A9-B80DBAD0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76325BB-BCF9-48CD-82AA-1CCE7113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4895142-A278-4F54-8146-A8F98E43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794FC53-7BA6-498A-AC72-1A19F3DB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FECF0EF-6F84-4383-A0D8-A496E23A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772AC74-9C20-4763-A862-87B997D8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7010F87-B314-4158-825E-A4AC7B4A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9B88C813-8C56-44F7-8752-DD258431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82B96AE-8DA0-4ABC-BEC7-467DA66B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A0E2876-88C8-4F34-8C86-DF51ABF0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ADE9225-5D3C-423A-86E2-9D5ED4AD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BAF356B-338A-4DC1-A90F-4F932BD7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BD500A0-DB94-4A24-A063-ACCBCC4F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78FE7A7-A629-4773-A46D-A8E70347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B34B692-E835-404C-8F60-9007E675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C0E181F-D0ED-4316-BEE6-38F7EAE6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9A2EF2A-9CC5-4F20-A4BA-154501BE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1187B63-B0E3-48CA-93B3-8D2D9C7C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E24BD70-8C7C-48FB-98B2-CDBFA1FD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FF7D8CD-BDEA-405E-B0FA-7A8894FC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6DAA4F3-EADC-4208-9EAD-7C9D490B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02F1A0D-F59B-4F9B-B1A2-93179681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3A99C38B-C73B-44C5-A2C6-97729C59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18D66C8F-3FA3-46F5-9C01-28C1A22E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FC03813-9A44-4CA0-89CF-E6B8F31F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EEBCACF3-F4C8-4F03-9CD7-FCFA19B25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939BD5C-9074-494F-861B-098AD6B4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D9F7694A-B9F3-45AD-872B-CA94740E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8BC5CFD-7014-4B20-84B6-D1EA3687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C62C046-4D54-4C68-85C0-F7015819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A66CFE21-9E99-4FEF-845A-FEA5A3D4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424ED18-5F68-4FC0-894D-946D37B9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D4C92EC-BEAC-484A-BD3A-5EA8B985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DBEC6845-887D-4C4E-BFD6-30F58264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99438075-2500-4FAA-8482-E4FED064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DC108269-BB82-440F-B675-65DA43AD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EB436D4-D8F0-460D-9F52-311EBA2E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425BCDE-945F-4F34-8A37-62139F1B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5DBD302-49FB-48AD-ABD1-FF0BD9EE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52CB6F5-6710-4E51-A574-D5196A49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772981C-A267-403F-A066-CC3329B1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CCA23702-D727-485B-9B24-A39647D0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769D377-92E2-4E48-8FEC-7259D5E3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3BD817AD-A4B7-42DA-82D3-53E9E791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F7B7D8E-6998-4026-8B62-5DA4E973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1B605CF3-0D55-4F70-9B44-AB272090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595DFB2-498E-4AFA-B3B5-05994288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A44E8BE7-5ADD-490F-A927-AD2E7A4D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88D2209-43A1-45E0-B643-DF368B6F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03DB95E-FB42-44B6-8A2C-E002EB56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B1BD6E4-9881-49DA-965F-6CF77318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D220B97-5113-4D4D-BAAE-BDEF5A7F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237EB58-E0BB-4415-8C7C-F20C9737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FC63D4E-FD86-4524-AD9D-304424E1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8BD4178D-A5A4-427B-B4B5-EFC38CB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BFE1C6D7-4430-4878-B532-B708589D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6EB96CC3-A48F-464E-8F34-E217060A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0AFCAD69-0226-4A1A-9C46-343D5720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E04557B9-E0D7-4F55-9730-6998C33C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01F079DA-7AFB-4DC6-B56A-287BE037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79F6E8BC-DC4A-4C51-9A30-1B208428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4105AB2-B9A7-477E-884F-A6EB73D3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2B5B54D-ABAD-4DD6-871B-B6EE81F1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4C376DA-0C72-48DA-AA31-D1A796C55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35FDE8DE-F0BA-4749-80F0-FA0C6874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F0DD4E13-7F3E-4937-BC36-66714AB0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CA14C71-EBD8-4603-9001-EC135004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47092F9F-B1D7-4F47-8229-A058F52E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FA2866B-F6AB-4FA1-ADEE-952A117B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F90A212-E27C-4468-A0BD-0F5585A0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730BA63-5342-4B7A-A4C7-AD9DA1F5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C35F94BD-6120-406A-9612-35BCB8D2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716F1A5-76E7-4083-977F-D0E47A44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956DC5A6-888B-4E14-A8FB-CDC9E6D1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709AF9D-8DDD-4B21-9B13-2AB62AC2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3AD14045-C894-4826-95A9-72A900E0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4647DC94-7E39-47C5-9CB3-8564517F3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33592A4-C10A-442C-9B65-A3A1C0FE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1CEB4D4-D898-468E-9B3D-E8B99910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C82BFF37-08E6-44DA-9786-AF470848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73E891A-9297-4F4B-9C79-16D677B4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8422079-AE40-405E-BE03-0AA30C8F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E6F1BBA-B6BB-4CA5-8646-2FFFF1D6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05DE30C-B042-4EF8-A88B-91AA8F4A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01F7624-E827-4B5B-BB6B-F0167141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85A2209-9149-4A7D-ACE9-1A5C18A4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CEA615BC-1DAD-4143-AC1D-C14D4D0E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5374AB0-513D-41DB-B74E-04EB3289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AD6D2C6D-DBD0-42BB-88DE-28C605FF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B03064A-4D56-4459-9220-5FDB531D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603C6D7-1722-463E-8E74-698562F9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CC9A7D9F-C748-474B-AF6E-F97D813E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F92ED323-B2CA-462E-8E18-5A9EE9FA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6DDFEA7-C388-4CE6-AEF8-33366D05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DCD21C7-9794-427D-B66A-A4DE0852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9F214A3-F83B-4581-A920-E5FBA9CF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FAA0A9C-2790-4D88-918D-86C2F6DB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1EDFB512-1B3D-4F3E-BD18-DA490FBD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EC96CA3-5BBA-4147-B65E-0EE37825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138502D7-E8C4-41FE-8C38-549CF66E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2C5EE7A-B44B-435D-840D-655229D9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0F2F808-1E55-466E-856D-EAC580AC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AA785495-6752-4DAA-AAFA-2FC6F9AC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0A3CDE1-2A33-4BD3-8A34-F8473620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8220FAD-79E0-4FD8-AEDC-477DE71F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F5B286A-3C22-4C1E-A5F2-5EB9B9F18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3F52C22-B950-46FF-80DF-9DCE11DE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B713E1D-313A-4AFC-944F-0C7D6EF7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853721E-A359-4BFE-A485-10AD7E26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2C75F2E-5A1E-44D8-820B-8DD0CC4A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0A2F5E3-695D-4624-BC2B-BBE05C79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91C3A03-5FCA-4390-980B-8F32DC81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F0EB15E-6A03-41D6-9AEE-3FB9B754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A76D320-828C-4405-8D85-07BEE53A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055BAC6D-499D-441A-8957-0C4B407E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9225BEE-4403-4F1A-86B9-ACD448D2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A537F136-2A81-4A77-B334-A388E163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133457CD-6FF7-4EB1-80B5-44827E09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0384A23A-5681-4724-A130-3BFA6FAD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4F7C59D-F825-478A-A3D0-8D3EC46A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7E7608D2-8FFA-4CAB-AA2F-082CB817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3D859F9-E96D-4249-BDAC-C5F9C773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3B02293-9BC4-433F-855A-ED3437E0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63895939-4172-45E8-9C0B-28688F08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1C12F85F-CECA-46BB-803A-8CFAF0D9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750683E-EC2D-4155-B8B8-DA23C082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695DE719-6CB4-4B81-A58C-24684DB8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837B6EC-C1A4-4537-9503-922E805F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A1E8B87-48EE-4DC5-AC1F-5633B180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AE5220EA-D2C4-4305-AE68-E85F943F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3422CF84-0D67-45E1-84C8-98EEE88F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772E919B-5539-409D-A121-18D59F7A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458FBF4C-769F-4ACE-95C4-FA34E5F4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707A89E-82A4-4121-806A-6402EA0C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237C364A-77A0-45AD-95D0-54990942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52D170B-4D8D-46E7-AF54-FFEA83EE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499A2B25-E571-47A1-94CF-49F7C887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2D8F179E-2EE1-4D87-BD99-629E101F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8C86400-D15F-4B50-8F34-3297BAAE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704BFA9-2EA1-46F9-A158-8B126DCF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C9F84A1-7BEB-4617-AA2A-44242065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1313511-2CE3-480F-B576-83B3C190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07EC71D-D5F2-49F9-8A37-55F6B9D0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B5B7351-C6E7-4BEB-AACE-DEA0A2FE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D5C5055B-AEFB-42B6-B999-53B0FB02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EFFB835E-1082-4412-A04A-88BF5302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67B99CA-30ED-46F5-8329-D8892C3F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C919BE73-A3C7-4EFB-AEA9-8F304368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25D75A9-97EE-428B-B6F2-42ECF918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A9449726-D32E-4FCC-8429-2B3A39CE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DB0816E-24F8-446D-B4DE-B846B492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D81A09F1-B898-43F8-8869-A5BBBEC1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F0EFCDE-35C2-44CC-8795-62DB711F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AD2ED213-7257-4065-85FF-208F8788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6354EC1-861D-4017-A51B-AA67B338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AD722539-46AB-4763-BA77-959DAD82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F81198D-001B-4526-B6A4-BC1F0A39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BF956F57-9207-43AE-A399-FBCF1E3D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9B8A03C-F32A-4FCF-A8C9-81F27CAA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B3803BEA-A2C9-4931-BE02-18A77DD2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EFB3A4BE-069C-4237-9BB7-66270C49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0C8CA7D6-812C-4D83-B2DF-EC4457C2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70F14E6-720F-4CF4-8330-3B62BEF6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762983BE-972F-46F0-822F-D906572B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48C6867-B2D0-492B-BDB4-801A4FF8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90FEEAF-2509-4AA4-9F24-61C5E407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0372845-C6EA-4E74-BBB6-889C5889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6C51FA2-5F49-4ED9-ABB9-9E915145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14AE11C5-5E42-4BE9-938B-BC656246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697C752-58CF-4353-965D-BBC25A5F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8BB3555-01F6-4578-A693-9621DD5B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2942866-CFD8-4215-800F-46BCD34D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6162893-2010-4FC1-AD91-D8281663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A6BB624-D42B-40CC-8996-3C614280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1CFD7142-375A-443B-825D-B66984E0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84FA32F-BEFF-4CDF-A8D5-061CB676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5BFE3882-7478-4DDD-804B-840568CB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23FC704-3012-4DD5-B9C4-4D3BCC38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6CF4D7C-195F-40BA-9B05-2E6D63C2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856FBC9-8EC4-48C8-A8B6-FE785F11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D5F6ABE5-DB7A-444C-9286-738AF9B3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21115E9C-1EBB-4753-AC45-C9BCDAD7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3AD456B1-901F-4AD4-9090-EE966BFB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847018F1-BFED-4BE0-AAF5-EB0FAE2B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EE8F99A9-3B16-40C8-9CDA-8E2660CB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5C412FF-9FE2-493B-9B84-390BEC13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76E4B653-08D7-4C7D-A4E6-3EF085FA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6625064-A434-4F8F-B5A9-5130E330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9DAEE1E9-4EB0-4630-B64A-69017516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4AFFC06-A618-4B34-9BC9-CD36CF2E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2A475C87-7E8B-4E7E-A91A-C34FDE37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392C022C-E771-4402-B1A9-68E3C190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213CD039-6DE2-4384-8B38-1BD1101E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FE98DDB-2DE2-4915-86F8-08103B18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5DCC044A-3FE8-4781-AAF1-75C398C3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299BAA2-7F62-45E9-B5D5-52342FFC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82E0FA32-BBE9-4DCD-992A-0C7FA2E0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580513C-9CB4-455A-8654-43EA81BE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8124B39-84E3-4763-8D56-D5F0E8A6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6B1DE31C-FA37-425E-A2E4-EB90AC4D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749AD2E-A05F-4FBE-BFA2-2C20E3C4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A5908FA9-C33B-4099-B276-28B5B57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2137D1D-2374-4E84-8381-15943435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BB6DA42C-ED5C-4CDF-98D8-ABED6BB8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D037322-D9E6-47F6-8FEA-264954E8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B681176D-6F3E-48C9-BA3B-1F039A40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0ED82AF6-85B7-405B-9012-332505CB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FA37BC42-94D2-4AD8-81A6-3F3B45C1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D9F7D8D-193E-4E3A-A5D4-57957B76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B4E646A3-856C-46EB-88A6-B3EA9326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D86928C-4F22-4835-8D7B-470E501E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C3D9E4CA-2949-4279-AEF0-94E3894E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06240A11-155E-4A08-8E04-C85BD97B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B43C421-A67D-4D3C-90F6-5297CE12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8C432BF-B3C9-492A-B10C-54EE2389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77DEBAA-DB62-40CD-849C-6B126D0C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EAEAACF-6F85-447C-9644-7801D156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1DC815E-778F-4388-9E6B-69792FC6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F8BA31DB-2AD8-4185-B7C0-234C3107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8002CC44-852D-43EE-AEE3-50AC846F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CD7703E-3F42-4DE7-9A75-499AA7DC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95933CF-DEC2-4C09-A7CA-9FB95C15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4A3E19A-6EA9-4FE5-8FB3-3F38DBA4F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AA1A397-F008-4657-9DB8-F5BE97FA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C03BAC46-3095-4DFF-B12D-AC00E6C6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350A624A-D3D7-4EC9-A0E9-7E6EF2AB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52BD8107-FAEA-4327-B8D1-F4AE10CA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A2FA8480-3A3E-4106-BB4A-30992244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0B07A21-72FE-4911-A064-CEB1162D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82E2F15-9452-4595-90EA-1674D4680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F7A0359-EA72-4AF7-A391-00179A94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77C2EB3A-5277-48A7-B710-B068E096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FBA467B-F8A4-4EAF-8A70-C6DD11E0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DF151E6-37F2-40E6-844B-8CEF5AD1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B0456A9-913F-45BA-986F-EB4D3BEF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FA517F5F-D8CB-48C1-B044-24CB77E8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6E856B2-AE31-45E5-B3B5-554E11B6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767A197F-7CCA-446E-A26C-9087142A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17FFA5D2-A7E0-47CF-AC24-00C1D584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39B672E1-4466-4D2D-AB34-381859B3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EB647F7-9DEE-402A-97ED-B8123180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4EE93CD-865F-45C9-98C8-F7FD9172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63C70D5-951D-44B9-A8BA-776BA4EA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813A757-4CBC-4751-9215-B87E4591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ECC3D6CB-2807-4434-8194-F2050CBD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F85A0BF-1143-4AE3-AA5E-2C5C11AD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116FE0B7-C468-421C-821C-1AFC1E04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89D61AC-6988-44FC-9010-051B4FD3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A83EB70F-F355-439C-B1F5-B7E3735D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D4B2173A-0546-4E9B-95F6-DA065B0F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D891501B-FCE5-4EE9-9EFC-C5AD2735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F125E11-A3AA-4F27-8C5D-3ED25C7E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394FC084-259C-4550-A33C-7A3CB969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B9B01E0-5AC0-4085-9E05-3CB94045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1B624665-C7FD-477F-ACDF-97606DF2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6A2BC72F-F8C5-459D-966D-12619782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8AC7732F-E73A-4ADD-8524-F6B381AA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5C546B0-FE40-473F-A39F-4638B95B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6C73D1E1-B844-4A79-BBA3-8D5B586B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54BFB9F-0CC4-4F5C-B70F-82131914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144E3FFB-95B8-47CB-AF7E-F0BA0A00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163CD36-FF51-4943-886F-2040C08C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9CA4F406-BC2B-4EF7-ADAF-C03F115F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A47D4A93-4566-460C-A07D-9C5427FB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BACBAA2-EB31-465B-BC16-91D6E9B5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01DA16D0-A6D4-4AD2-8EB9-7C48E707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0278ED2-8E41-47E0-BC7A-27AC8A27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F7FD2FE6-D519-4EED-A907-EDDFB8DB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F9A2BF51-8B2F-4686-AF90-4386B5A8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7D646DE8-0DFE-4DB5-BF71-BE20DA1A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E459C439-1CC0-4919-81E0-8ECC9382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811E374-09E4-458B-B35F-4ECD7303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C8D2A64C-3085-42DD-A21D-85F45E54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3153001F-1B91-47F2-8645-E27E0868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C24AB09-EA3C-4A95-99A1-324FBBB0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C53BB9F7-B3EC-444F-8F7C-1A09D5D8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6CF6E65F-A53A-404C-B444-014723B8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104BC154-76D1-402C-BF64-4FBF61B9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4432D23-15F1-40EB-AF71-1712769B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ACA2BA3F-09A5-4E16-A4FE-3087F83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C1B9BDC8-575F-410F-9876-E34AC857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34B35BFF-53B8-418E-A510-75292397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770115E6-2AD2-4A5A-8C0A-3ECB3A84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E1F5CB79-0C27-4E87-9432-2D07BAAE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20CE1238-F61E-495D-AF03-25BCEE14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33D80182-CFC6-458F-B292-C9A79371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B7FA1C4-6C1E-4A12-8C90-27828833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FF7376F-5792-4EDE-B01F-9A60D2AA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B3A69E7-C6F7-4CB8-9785-45BA71D3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0D4DF0D-53BD-4A44-AAF4-772BED1B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1DA86F92-FE28-49C2-BE9A-9998A3B6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E537D67-8DC6-4889-8D81-8E89FE3E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A580F06-A95B-49ED-9997-0FEBF63A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425F1FB6-E570-4184-9A75-1579AF3A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586A150-3F50-4991-B5F6-1FB5BE96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D21562CC-C788-4951-92A7-F9BA5D2A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FC5E2F3E-3C67-410E-AC8A-84303FD1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48F1AC68-943D-4F24-AD04-D650A238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6BA7E199-43C7-4C43-8925-EA6BD08A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1E58AB6B-F463-40DF-8C42-B669CE88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D34945B8-03C9-47ED-9E11-E0F6ED7F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E307DE3E-3957-4667-A470-F551FAE3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F21A3927-1B17-458C-AAD6-47A41103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93F5CD9A-AD48-4C3B-86F5-30CF34B3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5548376-EE62-41FB-B037-51AA5A5C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F3C4A74D-8B23-4360-B6A9-84FADDAC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493C7A7-B62F-4F4D-B9EF-60ABCD82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EE714654-E9D6-4FBD-8A3B-EF7F0601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C9AC2B1-0E1D-49B2-8512-5250095D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9F9F01BF-81A0-46D1-A09A-A2BA26BC9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63066936-E981-4C3A-B1AF-7180FD9B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96E3632F-1FF2-4B38-9D7D-021ED7C0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5B197535-0CA2-4066-94A5-5682CABE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932016C-688C-41BD-88D4-CD3982EF6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B6024C2-7B53-4E78-8E0C-069C1E57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D2E2940-21CA-4871-A6DC-84124290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A50347FC-30A0-4E1A-A2CA-D26E1D0E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0F642270-B678-49E6-BD98-3E1FB3F5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3F92C46-E9F6-4F4C-9764-D9BAD045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2475A71C-C4E1-46CD-8D17-553DD32C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C16F70F-E2D9-4632-916D-90301A11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304BC1C1-B015-40F7-8B6A-D4AB818E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590043BE-23CE-44ED-89BE-520044E6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AE0047E-E706-4A0A-8C7F-20456F8C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7F19877B-5F88-4720-B697-DE14F800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F1051418-1CBB-4397-B905-19FA2187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C586810B-836E-4673-B575-C7E31534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6B72AEE-1F32-430C-8F99-AD55ECA0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09750F29-FD1B-4E2A-A22C-E7DB5570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72935EA-253E-49A0-ABA9-D9F7E3D5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7752F708-EAB0-4979-A677-9A30D626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7F3D5D9-7E2D-491B-892F-CFF8A723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0610EF4-71A4-42E6-9F17-BB597943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D3AAC7DA-85AB-4867-BB52-C3D62677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5F1A0939-B93B-46E6-895A-90580AF1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0E6B1CC5-FDB4-4AFA-890A-703AACAA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D752F4D0-71D8-493F-9383-DD67DDD4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2E690D3-64C2-444F-A0C6-9AECBC36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83A77746-2E47-455A-A655-9AFCF0E6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7E7889B6-83B3-4B67-BB52-8FBA624D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D643AACF-7B6F-4FF6-9139-9F680319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417491B-693E-4351-984C-F24E4751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DDA4700-0E73-49B4-B826-1F549CC1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F682E193-ED87-4A5E-BD5F-DD253B46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DBA5025-980A-47CA-B697-F09B71DE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30215E0-EBA0-4596-B8EC-CD80D08A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308C327-EA25-4A33-A581-A2D7761C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13C68DF-2514-4806-83C1-366826FF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5AE297F-820F-43E9-B687-8078784F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2A1A465-8C71-409E-9174-2D570C8D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87CD3B0-F789-4D1C-964A-BAF2C248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15B78F4-F2EE-4C16-B60A-B9EF3C49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62E7994-4F45-45E6-A7D7-DC8222AA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5ABCA3FE-1A3E-43E5-B4B6-9ED773DD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D2714B50-287E-4530-B844-6B15376F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A7F2B9BA-03E9-4DF2-8097-5A5BDFF6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B26C51C-1A63-4262-BDDE-84ECD48E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1B952D3-E82E-4E1B-A8BC-D803732E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7B7B1D3E-573B-489D-A278-9B8C5EE3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906D7D18-AE92-427B-BD9F-C6ADE83C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D0B4BE89-9A0E-4357-B7C4-8E1F7771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E8C5EEF-4269-4B74-819A-F0912320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035A9E49-AA4B-4B47-AC7D-263C8C628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81068BF0-6B0A-4840-9709-228AC7DF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63D224F-C88C-4483-A958-9AC50517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0BB35BC1-9EB2-4221-BD6B-71C1C085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2637C2D-4620-485B-B54D-12F9DABB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2A9BAF4C-8CEB-44BE-B603-3B0247A3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B52D5990-AC18-4B95-97AB-0793C814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CF4373B-11FB-40D5-A767-F75CA987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2CF9AAE-8BB9-4977-AF1F-2258C8AB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B9E1339-E602-45ED-BA33-5C45F64E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B47F919-3BAB-4D66-AECD-A705284B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71C14-810B-4A19-A01A-86131CCF9662}">
  <dimension ref="A1:P62"/>
  <sheetViews>
    <sheetView showGridLines="0" tabSelected="1" workbookViewId="0">
      <selection activeCell="Q15" sqref="Q15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303.31200000000001</v>
      </c>
      <c r="C6" s="26">
        <v>302.755</v>
      </c>
      <c r="D6" s="25">
        <v>219.86699999999999</v>
      </c>
      <c r="E6" s="26">
        <v>218.40700000000001</v>
      </c>
      <c r="F6" s="25">
        <v>211.11199999999999</v>
      </c>
      <c r="G6" s="26">
        <v>210.065</v>
      </c>
      <c r="H6" s="25">
        <v>213.94499999999999</v>
      </c>
      <c r="I6" s="26">
        <v>212.56200000000001</v>
      </c>
      <c r="J6" s="25">
        <f t="shared" ref="J6:K20" si="0">+((H6*100/F6)-100)</f>
        <v>1.3419417181401343</v>
      </c>
      <c r="K6" s="26">
        <f t="shared" si="0"/>
        <v>1.188679694380312</v>
      </c>
      <c r="L6" s="25">
        <f t="shared" ref="L6:M20" si="1">+((H6*100/B6)-100)</f>
        <v>-29.463720525399594</v>
      </c>
      <c r="M6" s="27">
        <f t="shared" si="1"/>
        <v>-29.790754900827395</v>
      </c>
      <c r="N6" s="28"/>
      <c r="O6" s="29"/>
      <c r="P6" s="29"/>
    </row>
    <row r="7" spans="1:16" s="30" customFormat="1" x14ac:dyDescent="0.25">
      <c r="A7" s="31" t="s">
        <v>12</v>
      </c>
      <c r="B7" s="32">
        <v>352.80700000000002</v>
      </c>
      <c r="C7" s="33">
        <v>352.51100000000002</v>
      </c>
      <c r="D7" s="34">
        <v>252.08799999999999</v>
      </c>
      <c r="E7" s="35">
        <v>251.465</v>
      </c>
      <c r="F7" s="34">
        <v>241.33</v>
      </c>
      <c r="G7" s="35">
        <v>240.649</v>
      </c>
      <c r="H7" s="34">
        <v>243.755</v>
      </c>
      <c r="I7" s="35">
        <v>243.13200000000001</v>
      </c>
      <c r="J7" s="32">
        <f>+((H7*100/F7)-100)</f>
        <v>1.004848133261504</v>
      </c>
      <c r="K7" s="33">
        <f>+((I7*100/G7)-100)</f>
        <v>1.0317931925750798</v>
      </c>
      <c r="L7" s="32">
        <f>+((H7*100/B7)-100)</f>
        <v>-30.909817548971532</v>
      </c>
      <c r="M7" s="36">
        <f>+((I7*100/C7)-100)</f>
        <v>-31.028535279750145</v>
      </c>
      <c r="N7" s="28"/>
      <c r="O7" s="29"/>
      <c r="P7" s="29"/>
    </row>
    <row r="8" spans="1:16" x14ac:dyDescent="0.25">
      <c r="A8" s="37" t="s">
        <v>13</v>
      </c>
      <c r="B8" s="32">
        <v>330.60199999999998</v>
      </c>
      <c r="C8" s="33">
        <v>330.31200000000001</v>
      </c>
      <c r="D8" s="34">
        <v>236.505</v>
      </c>
      <c r="E8" s="35">
        <v>235.506</v>
      </c>
      <c r="F8" s="34">
        <v>227.303</v>
      </c>
      <c r="G8" s="35">
        <v>226.34700000000001</v>
      </c>
      <c r="H8" s="34">
        <v>228.643</v>
      </c>
      <c r="I8" s="35">
        <v>226.77600000000001</v>
      </c>
      <c r="J8" s="32">
        <f t="shared" si="0"/>
        <v>0.58952147573943137</v>
      </c>
      <c r="K8" s="33">
        <f t="shared" si="0"/>
        <v>0.18953200174952656</v>
      </c>
      <c r="L8" s="32">
        <f t="shared" si="1"/>
        <v>-30.840406289133156</v>
      </c>
      <c r="M8" s="36">
        <f t="shared" si="1"/>
        <v>-31.344910266656981</v>
      </c>
    </row>
    <row r="9" spans="1:16" x14ac:dyDescent="0.25">
      <c r="A9" s="38" t="s">
        <v>14</v>
      </c>
      <c r="B9" s="32">
        <v>308.99299999999999</v>
      </c>
      <c r="C9" s="33">
        <v>308.66500000000002</v>
      </c>
      <c r="D9" s="34">
        <v>230.12899999999999</v>
      </c>
      <c r="E9" s="35">
        <v>228.81399999999999</v>
      </c>
      <c r="F9" s="34">
        <v>225.58199999999999</v>
      </c>
      <c r="G9" s="35">
        <v>224.77500000000001</v>
      </c>
      <c r="H9" s="34">
        <v>223.102</v>
      </c>
      <c r="I9" s="35">
        <v>222.46899999999999</v>
      </c>
      <c r="J9" s="39">
        <f t="shared" si="0"/>
        <v>-1.0993784965112354</v>
      </c>
      <c r="K9" s="40">
        <f t="shared" si="0"/>
        <v>-1.0259148036926007</v>
      </c>
      <c r="L9" s="39">
        <f t="shared" si="1"/>
        <v>-27.79706983653351</v>
      </c>
      <c r="M9" s="41">
        <f t="shared" si="1"/>
        <v>-27.925420763611044</v>
      </c>
    </row>
    <row r="10" spans="1:16" x14ac:dyDescent="0.25">
      <c r="A10" s="38" t="s">
        <v>15</v>
      </c>
      <c r="B10" s="32">
        <v>297.05200000000002</v>
      </c>
      <c r="C10" s="33">
        <v>296.25200000000001</v>
      </c>
      <c r="D10" s="34">
        <v>206.934</v>
      </c>
      <c r="E10" s="35">
        <v>205.28200000000001</v>
      </c>
      <c r="F10" s="34">
        <v>200.81399999999999</v>
      </c>
      <c r="G10" s="35">
        <v>199.619</v>
      </c>
      <c r="H10" s="34">
        <v>200.864</v>
      </c>
      <c r="I10" s="35">
        <v>199.00800000000001</v>
      </c>
      <c r="J10" s="39">
        <f>+((H10*100/F10)-100)</f>
        <v>2.4898662443860076E-2</v>
      </c>
      <c r="K10" s="40">
        <f t="shared" si="0"/>
        <v>-0.30608308828318798</v>
      </c>
      <c r="L10" s="39">
        <f>+((H10*100/B10)-100)</f>
        <v>-32.380862609913422</v>
      </c>
      <c r="M10" s="41">
        <f>+((I10*100/C10)-100)</f>
        <v>-32.824757301216536</v>
      </c>
    </row>
    <row r="11" spans="1:16" x14ac:dyDescent="0.25">
      <c r="A11" s="38" t="s">
        <v>16</v>
      </c>
      <c r="B11" s="32">
        <v>273.512</v>
      </c>
      <c r="C11" s="33">
        <v>272.35500000000002</v>
      </c>
      <c r="D11" s="32">
        <v>189.45400000000001</v>
      </c>
      <c r="E11" s="33">
        <v>187.399</v>
      </c>
      <c r="F11" s="32">
        <v>184.08799999999999</v>
      </c>
      <c r="G11" s="33">
        <v>182.61199999999999</v>
      </c>
      <c r="H11" s="32">
        <v>186.91</v>
      </c>
      <c r="I11" s="33">
        <v>183.87200000000001</v>
      </c>
      <c r="J11" s="39">
        <f t="shared" si="0"/>
        <v>1.5329624961974702</v>
      </c>
      <c r="K11" s="40">
        <f t="shared" si="0"/>
        <v>0.68998751451164253</v>
      </c>
      <c r="L11" s="39">
        <f t="shared" si="1"/>
        <v>-31.662961771329961</v>
      </c>
      <c r="M11" s="41">
        <f t="shared" si="1"/>
        <v>-32.488112940830902</v>
      </c>
    </row>
    <row r="12" spans="1:16" x14ac:dyDescent="0.25">
      <c r="A12" s="42" t="s">
        <v>17</v>
      </c>
      <c r="B12" s="32" t="s">
        <v>18</v>
      </c>
      <c r="C12" s="33" t="s">
        <v>18</v>
      </c>
      <c r="D12" s="32" t="s">
        <v>19</v>
      </c>
      <c r="E12" s="33" t="s">
        <v>19</v>
      </c>
      <c r="F12" s="32" t="s">
        <v>19</v>
      </c>
      <c r="G12" s="33" t="s">
        <v>19</v>
      </c>
      <c r="H12" s="32" t="s">
        <v>19</v>
      </c>
      <c r="I12" s="33" t="s">
        <v>19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>
        <v>242.44900000000001</v>
      </c>
      <c r="C13" s="45">
        <v>237.97499999999999</v>
      </c>
      <c r="D13" s="44">
        <v>150.97200000000001</v>
      </c>
      <c r="E13" s="45">
        <v>143.381</v>
      </c>
      <c r="F13" s="44">
        <v>146.47</v>
      </c>
      <c r="G13" s="45">
        <v>142.524</v>
      </c>
      <c r="H13" s="44">
        <v>144.88399999999999</v>
      </c>
      <c r="I13" s="45">
        <v>142.55699999999999</v>
      </c>
      <c r="J13" s="46">
        <f>+((H13*100/F13)-100)</f>
        <v>-1.082815593636937</v>
      </c>
      <c r="K13" s="47">
        <f t="shared" si="0"/>
        <v>2.3153995116601322E-2</v>
      </c>
      <c r="L13" s="46">
        <f>+((H13*100/B13)-100)</f>
        <v>-40.241452841628558</v>
      </c>
      <c r="M13" s="48">
        <f t="shared" si="1"/>
        <v>-40.095808383233539</v>
      </c>
      <c r="N13" s="28"/>
      <c r="O13" s="29"/>
      <c r="P13" s="29"/>
    </row>
    <row r="14" spans="1:16" x14ac:dyDescent="0.25">
      <c r="A14" s="37" t="s">
        <v>13</v>
      </c>
      <c r="B14" s="32">
        <v>249.14500000000001</v>
      </c>
      <c r="C14" s="33">
        <v>244.96</v>
      </c>
      <c r="D14" s="34">
        <v>151.898</v>
      </c>
      <c r="E14" s="35">
        <v>145.131</v>
      </c>
      <c r="F14" s="34">
        <v>143.398</v>
      </c>
      <c r="G14" s="35">
        <v>140.161</v>
      </c>
      <c r="H14" s="34">
        <v>140.33000000000001</v>
      </c>
      <c r="I14" s="35">
        <v>137.40899999999999</v>
      </c>
      <c r="J14" s="49">
        <f t="shared" ref="J14:K26" si="2">+((H14*100/F14)-100)</f>
        <v>-2.1394998535544261</v>
      </c>
      <c r="K14" s="50">
        <f t="shared" si="0"/>
        <v>-1.9634563109566869</v>
      </c>
      <c r="L14" s="51">
        <f t="shared" ref="L14:M26" si="3">+((H14*100/B14)-100)</f>
        <v>-43.675369764594912</v>
      </c>
      <c r="M14" s="52">
        <f t="shared" si="1"/>
        <v>-43.905535597648601</v>
      </c>
    </row>
    <row r="15" spans="1:16" x14ac:dyDescent="0.25">
      <c r="A15" s="53" t="s">
        <v>14</v>
      </c>
      <c r="B15" s="34">
        <v>227.03800000000001</v>
      </c>
      <c r="C15" s="35">
        <v>221.9</v>
      </c>
      <c r="D15" s="54">
        <v>148.715</v>
      </c>
      <c r="E15" s="55">
        <v>139.119</v>
      </c>
      <c r="F15" s="54">
        <v>147.65199999999999</v>
      </c>
      <c r="G15" s="55">
        <v>143.43299999999999</v>
      </c>
      <c r="H15" s="54">
        <v>149.99</v>
      </c>
      <c r="I15" s="55">
        <v>148.32900000000001</v>
      </c>
      <c r="J15" s="49">
        <f>+((H15*100/F15)-100)</f>
        <v>1.5834529840435749</v>
      </c>
      <c r="K15" s="50">
        <f>+((I15*100/G15)-100)</f>
        <v>3.4134404216602974</v>
      </c>
      <c r="L15" s="56">
        <f>+((H15*100/B15)-100)</f>
        <v>-33.936169275627876</v>
      </c>
      <c r="M15" s="57">
        <f t="shared" si="1"/>
        <v>-33.155024785939602</v>
      </c>
    </row>
    <row r="16" spans="1:16" s="30" customFormat="1" x14ac:dyDescent="0.25">
      <c r="A16" s="31" t="s">
        <v>21</v>
      </c>
      <c r="B16" s="44">
        <v>281.49799999999999</v>
      </c>
      <c r="C16" s="45">
        <v>279.76799999999997</v>
      </c>
      <c r="D16" s="58">
        <v>191.71199999999999</v>
      </c>
      <c r="E16" s="59">
        <v>188.75899999999999</v>
      </c>
      <c r="F16" s="58">
        <v>174.33699999999999</v>
      </c>
      <c r="G16" s="59">
        <v>172.12</v>
      </c>
      <c r="H16" s="58">
        <v>187.77199999999999</v>
      </c>
      <c r="I16" s="59">
        <v>185.32300000000001</v>
      </c>
      <c r="J16" s="46">
        <f t="shared" si="2"/>
        <v>7.7063388724137809</v>
      </c>
      <c r="K16" s="47">
        <f t="shared" si="0"/>
        <v>7.6708110620497223</v>
      </c>
      <c r="L16" s="46">
        <f t="shared" si="3"/>
        <v>-33.295440820183444</v>
      </c>
      <c r="M16" s="48">
        <f t="shared" si="1"/>
        <v>-33.758328329187037</v>
      </c>
      <c r="N16" s="28"/>
      <c r="O16" s="29"/>
      <c r="P16" s="29"/>
    </row>
    <row r="17" spans="1:16" x14ac:dyDescent="0.25">
      <c r="A17" s="60" t="s">
        <v>13</v>
      </c>
      <c r="B17" s="32">
        <v>263.28300000000002</v>
      </c>
      <c r="C17" s="33">
        <v>262.66199999999998</v>
      </c>
      <c r="D17" s="61">
        <v>173.96700000000001</v>
      </c>
      <c r="E17" s="62">
        <v>171.77799999999999</v>
      </c>
      <c r="F17" s="61">
        <v>166.88499999999999</v>
      </c>
      <c r="G17" s="62">
        <v>165.381</v>
      </c>
      <c r="H17" s="61">
        <v>171.16399999999999</v>
      </c>
      <c r="I17" s="62">
        <v>169.36799999999999</v>
      </c>
      <c r="J17" s="51">
        <f>+((H17*100/F17)-100)</f>
        <v>2.5640411061509383</v>
      </c>
      <c r="K17" s="63">
        <f>+((I17*100/G17)-100)</f>
        <v>2.4107968871877574</v>
      </c>
      <c r="L17" s="51">
        <f>+((H17*100/B17)-100)</f>
        <v>-34.988586426013086</v>
      </c>
      <c r="M17" s="52">
        <f>+((I17*100/C17)-100)</f>
        <v>-35.518651346597522</v>
      </c>
    </row>
    <row r="18" spans="1:16" x14ac:dyDescent="0.25">
      <c r="A18" s="38" t="s">
        <v>14</v>
      </c>
      <c r="B18" s="32">
        <v>263.17399999999998</v>
      </c>
      <c r="C18" s="33">
        <v>261.82100000000003</v>
      </c>
      <c r="D18" s="34">
        <v>172.46799999999999</v>
      </c>
      <c r="E18" s="35">
        <v>167.90600000000001</v>
      </c>
      <c r="F18" s="34">
        <v>166.07499999999999</v>
      </c>
      <c r="G18" s="35">
        <v>164.22399999999999</v>
      </c>
      <c r="H18" s="34">
        <v>169.411</v>
      </c>
      <c r="I18" s="35">
        <v>167.482</v>
      </c>
      <c r="J18" s="64">
        <f t="shared" si="2"/>
        <v>2.0087309950323657</v>
      </c>
      <c r="K18" s="65">
        <f t="shared" si="0"/>
        <v>1.9838756819953289</v>
      </c>
      <c r="L18" s="64">
        <f t="shared" si="3"/>
        <v>-35.627759581113637</v>
      </c>
      <c r="M18" s="66">
        <f t="shared" si="1"/>
        <v>-36.031869101408979</v>
      </c>
    </row>
    <row r="19" spans="1:16" x14ac:dyDescent="0.25">
      <c r="A19" s="53" t="s">
        <v>22</v>
      </c>
      <c r="B19" s="34">
        <v>337.55399999999997</v>
      </c>
      <c r="C19" s="35">
        <v>334.47699999999998</v>
      </c>
      <c r="D19" s="54">
        <v>257.322</v>
      </c>
      <c r="E19" s="55">
        <v>254.58699999999999</v>
      </c>
      <c r="F19" s="54">
        <v>232.47</v>
      </c>
      <c r="G19" s="55">
        <v>226.233</v>
      </c>
      <c r="H19" s="54">
        <v>251.01599999999999</v>
      </c>
      <c r="I19" s="55">
        <v>246.49700000000001</v>
      </c>
      <c r="J19" s="67">
        <f t="shared" si="2"/>
        <v>7.9778035875596771</v>
      </c>
      <c r="K19" s="68">
        <f t="shared" si="0"/>
        <v>8.9571371108547453</v>
      </c>
      <c r="L19" s="67">
        <f t="shared" si="3"/>
        <v>-25.636787002968418</v>
      </c>
      <c r="M19" s="69">
        <f t="shared" si="1"/>
        <v>-26.303751827479914</v>
      </c>
    </row>
    <row r="20" spans="1:16" x14ac:dyDescent="0.25">
      <c r="A20" s="37" t="s">
        <v>23</v>
      </c>
      <c r="B20" s="70">
        <v>266.12599999999998</v>
      </c>
      <c r="C20" s="71">
        <v>260.96699999999998</v>
      </c>
      <c r="D20" s="34">
        <v>139.58600000000001</v>
      </c>
      <c r="E20" s="35">
        <v>138.69499999999999</v>
      </c>
      <c r="F20" s="34">
        <v>148.16499999999999</v>
      </c>
      <c r="G20" s="35">
        <v>146.44</v>
      </c>
      <c r="H20" s="34">
        <v>160.28399999999999</v>
      </c>
      <c r="I20" s="35">
        <v>158.78200000000001</v>
      </c>
      <c r="J20" s="51">
        <f t="shared" si="2"/>
        <v>8.1793945938649557</v>
      </c>
      <c r="K20" s="63">
        <f t="shared" si="0"/>
        <v>8.4280251297459756</v>
      </c>
      <c r="L20" s="51">
        <f t="shared" si="3"/>
        <v>-39.771386486100567</v>
      </c>
      <c r="M20" s="52">
        <f t="shared" si="1"/>
        <v>-39.15629179168247</v>
      </c>
    </row>
    <row r="21" spans="1:16" x14ac:dyDescent="0.25">
      <c r="A21" s="38" t="s">
        <v>24</v>
      </c>
      <c r="B21" s="32" t="s">
        <v>19</v>
      </c>
      <c r="C21" s="33" t="s">
        <v>19</v>
      </c>
      <c r="D21" s="34" t="s">
        <v>18</v>
      </c>
      <c r="E21" s="35" t="s">
        <v>18</v>
      </c>
      <c r="F21" s="34" t="s">
        <v>19</v>
      </c>
      <c r="G21" s="35" t="s">
        <v>19</v>
      </c>
      <c r="H21" s="34" t="s">
        <v>18</v>
      </c>
      <c r="I21" s="35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265.58499999999998</v>
      </c>
      <c r="C22" s="33">
        <v>262.58</v>
      </c>
      <c r="D22" s="34">
        <v>175.226</v>
      </c>
      <c r="E22" s="35">
        <v>172.34</v>
      </c>
      <c r="F22" s="34">
        <v>169.90899999999999</v>
      </c>
      <c r="G22" s="35">
        <v>168.90899999999999</v>
      </c>
      <c r="H22" s="34">
        <v>178.142</v>
      </c>
      <c r="I22" s="35">
        <v>175.774</v>
      </c>
      <c r="J22" s="64">
        <f t="shared" si="2"/>
        <v>4.8455349628330566</v>
      </c>
      <c r="K22" s="65">
        <f t="shared" si="2"/>
        <v>4.0643186567915421</v>
      </c>
      <c r="L22" s="64">
        <f t="shared" si="3"/>
        <v>-32.924675715872496</v>
      </c>
      <c r="M22" s="66">
        <f t="shared" si="3"/>
        <v>-33.058877294538803</v>
      </c>
    </row>
    <row r="23" spans="1:16" x14ac:dyDescent="0.25">
      <c r="A23" s="38" t="s">
        <v>26</v>
      </c>
      <c r="B23" s="32">
        <v>311.709</v>
      </c>
      <c r="C23" s="33">
        <v>311.709</v>
      </c>
      <c r="D23" s="34" t="s">
        <v>18</v>
      </c>
      <c r="E23" s="35" t="s">
        <v>18</v>
      </c>
      <c r="F23" s="34">
        <v>225.90700000000001</v>
      </c>
      <c r="G23" s="35">
        <v>225.90700000000001</v>
      </c>
      <c r="H23" s="34">
        <v>220.75299999999999</v>
      </c>
      <c r="I23" s="35">
        <v>220.75299999999999</v>
      </c>
      <c r="J23" s="64">
        <f t="shared" si="2"/>
        <v>-2.2814698083724778</v>
      </c>
      <c r="K23" s="65">
        <f t="shared" si="2"/>
        <v>-2.2814698083724778</v>
      </c>
      <c r="L23" s="64">
        <f t="shared" si="3"/>
        <v>-29.179779858778545</v>
      </c>
      <c r="M23" s="66">
        <f t="shared" si="3"/>
        <v>-29.179779858778545</v>
      </c>
    </row>
    <row r="24" spans="1:16" x14ac:dyDescent="0.25">
      <c r="A24" s="60" t="s">
        <v>27</v>
      </c>
      <c r="B24" s="70">
        <v>336.43200000000002</v>
      </c>
      <c r="C24" s="71">
        <v>334.04300000000001</v>
      </c>
      <c r="D24" s="70">
        <v>222.495</v>
      </c>
      <c r="E24" s="71">
        <v>221.13200000000001</v>
      </c>
      <c r="F24" s="70">
        <v>222.363</v>
      </c>
      <c r="G24" s="71">
        <v>220.916</v>
      </c>
      <c r="H24" s="70">
        <v>222.81700000000001</v>
      </c>
      <c r="I24" s="71">
        <v>222.09100000000001</v>
      </c>
      <c r="J24" s="72">
        <f t="shared" si="2"/>
        <v>0.20417065788822697</v>
      </c>
      <c r="K24" s="73">
        <f t="shared" si="2"/>
        <v>0.53187636929874316</v>
      </c>
      <c r="L24" s="72">
        <f t="shared" si="3"/>
        <v>-33.770568792504875</v>
      </c>
      <c r="M24" s="74">
        <f t="shared" si="3"/>
        <v>-33.514248165655317</v>
      </c>
    </row>
    <row r="25" spans="1:16" x14ac:dyDescent="0.25">
      <c r="A25" s="75" t="s">
        <v>28</v>
      </c>
      <c r="B25" s="34">
        <v>335.589</v>
      </c>
      <c r="C25" s="35">
        <v>335.589</v>
      </c>
      <c r="D25" s="76">
        <v>0</v>
      </c>
      <c r="E25" s="77">
        <v>0</v>
      </c>
      <c r="F25" s="76" t="s">
        <v>18</v>
      </c>
      <c r="G25" s="77" t="s">
        <v>18</v>
      </c>
      <c r="H25" s="76">
        <v>242.19800000000001</v>
      </c>
      <c r="I25" s="77">
        <v>242.19800000000001</v>
      </c>
      <c r="J25" s="56" t="s">
        <v>19</v>
      </c>
      <c r="K25" s="78" t="s">
        <v>19</v>
      </c>
      <c r="L25" s="56">
        <f t="shared" si="3"/>
        <v>-27.828981283653519</v>
      </c>
      <c r="M25" s="57">
        <f t="shared" si="3"/>
        <v>-27.828981283653519</v>
      </c>
    </row>
    <row r="26" spans="1:16" x14ac:dyDescent="0.25">
      <c r="A26" s="60" t="s">
        <v>29</v>
      </c>
      <c r="B26" s="70">
        <v>645.49199999999996</v>
      </c>
      <c r="C26" s="71">
        <v>644.41999999999996</v>
      </c>
      <c r="D26" s="70">
        <v>443.23099999999999</v>
      </c>
      <c r="E26" s="71">
        <v>441.08300000000003</v>
      </c>
      <c r="F26" s="70">
        <v>436.166</v>
      </c>
      <c r="G26" s="71">
        <v>433.23099999999999</v>
      </c>
      <c r="H26" s="70">
        <v>454.65199999999999</v>
      </c>
      <c r="I26" s="71">
        <v>450.80799999999999</v>
      </c>
      <c r="J26" s="72">
        <f t="shared" si="2"/>
        <v>4.2382945942599832</v>
      </c>
      <c r="K26" s="73">
        <f t="shared" si="2"/>
        <v>4.0571888899917212</v>
      </c>
      <c r="L26" s="72">
        <f t="shared" si="3"/>
        <v>-29.565044957954555</v>
      </c>
      <c r="M26" s="74">
        <f t="shared" si="3"/>
        <v>-30.04438099376182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19</v>
      </c>
      <c r="E27" s="40" t="s">
        <v>19</v>
      </c>
      <c r="F27" s="39" t="s">
        <v>18</v>
      </c>
      <c r="G27" s="40" t="s">
        <v>18</v>
      </c>
      <c r="H27" s="39" t="s">
        <v>18</v>
      </c>
      <c r="I27" s="40" t="s">
        <v>18</v>
      </c>
      <c r="J27" s="64" t="s">
        <v>19</v>
      </c>
      <c r="K27" s="65" t="s">
        <v>19</v>
      </c>
      <c r="L27" s="64" t="s">
        <v>19</v>
      </c>
      <c r="M27" s="66" t="s">
        <v>19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32_34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2023-08-30T09:49:42Z</dcterms:created>
  <dcterms:modified xsi:type="dcterms:W3CDTF">2023-08-30T11:07:48Z</dcterms:modified>
</cp:coreProperties>
</file>