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02DA995A-39F6-4859-B31E-0E636F7038B4}" xr6:coauthVersionLast="47" xr6:coauthVersionMax="47" xr10:uidLastSave="{00000000-0000-0000-0000-000000000000}"/>
  <bookViews>
    <workbookView xWindow="-120" yWindow="-120" windowWidth="29040" windowHeight="17640" xr2:uid="{452880B8-9F86-4B0A-9515-DC6C662D4F7C}"/>
  </bookViews>
  <sheets>
    <sheet name="34_3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M24" i="1"/>
  <c r="L24" i="1"/>
  <c r="K24" i="1"/>
  <c r="J24" i="1"/>
  <c r="M23" i="1"/>
  <c r="L23" i="1"/>
  <c r="K23" i="1"/>
  <c r="J23" i="1"/>
  <c r="M21" i="1"/>
  <c r="L21" i="1"/>
  <c r="K21" i="1"/>
  <c r="J21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<sst xmlns="http://schemas.openxmlformats.org/spreadsheetml/2006/main" count="87" uniqueCount="37">
  <si>
    <t xml:space="preserve">Grūdų  ir aliejinių augalų sėklų  supirkimo kainų (iš augintojų ir kitų vidaus rinkos ūkio subjektų) suvestinė ataskaita 
(2023 m. 34– 36 sav.) pagal GS-1,  EUR/t 
 </t>
  </si>
  <si>
    <t xml:space="preserve">                      Data
Grūdai</t>
  </si>
  <si>
    <t>Pokytis, %</t>
  </si>
  <si>
    <t>36  sav.  (09 05–11)</t>
  </si>
  <si>
    <t>34  sav.  (08 21–27)</t>
  </si>
  <si>
    <t>35  sav.  (08 28–09 03)</t>
  </si>
  <si>
    <t>36  sav.  (09 04–10)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</si>
  <si>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</si>
  <si>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</si>
  <si>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</si>
  <si>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</si>
  <si>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</si>
  <si>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</si>
  <si>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</si>
  <si>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</si>
  <si>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</si>
  <si>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</si>
  <si>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</si>
  <si>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 xml:space="preserve">● 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</si>
  <si>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</si>
  <si>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</si>
  <si>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</si>
  <si>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</si>
  <si>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</si>
  <si>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</si>
  <si>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</si>
  <si>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</si>
  <si>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</si>
  <si>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</si>
  <si>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</si>
  <si>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</si>
  <si>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</si>
  <si>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</si>
  <si>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36 savaitę su  35 savaite</t>
  </si>
  <si>
    <t>**** lyginant 2023 m. 36 savaitę su 2022 m. 36 savaite</t>
  </si>
  <si>
    <t>Pastaba: grūdų bei aliejinių augalų sėklų  34  ir 35  savaičių supirkimo kainos patikslintos 2023-09-14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</si>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</sst>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B4A120CF-12E8-4C2E-89F9-D10BF2D1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0B8C7734-C8CE-4944-ACF7-1EA9ECECB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0D52D012-7E0A-4A0C-8C6F-D906A2CA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879DC127-21F2-4872-AA8C-50CAAA916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28267902-BD58-4FE0-B6EB-0CA9EA7A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D01D6730-A72F-4714-B164-7EA4CE6D6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81C291EF-71E5-4C8A-8899-D9BBD94CD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F50AAF04-C2C1-4ED3-8236-65056C5EC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8DC81180-2AA1-4B3C-9FFE-C03C51B4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ACFD70DB-E0D1-478C-B193-46254ABF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06D7D26A-563A-4318-9368-FD284098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3B6A0237-BBD5-4BAB-8B15-C029F995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F024DD7C-4E74-42EF-86DA-EA88411C7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742C3450-B182-426C-BA72-84124604B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7E839178-9C05-4D8B-B67F-E0F437A5D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C16E764E-E02F-4D93-ACE8-00EFD78D3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7BAD0152-42AB-481C-8DE5-AF41A7C1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11D384FE-8D29-49E4-83BE-B4707E43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4E5EFE12-BBAD-40D1-A8AF-4522A1E34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5A2C3382-D722-4F34-A2C5-1E0553A6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147C8225-57BE-43D1-AB82-AABB0610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E008671C-D125-4E13-8239-89D889B69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57B3F28F-78D5-44F3-A6E1-AD8754938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30C5FE20-229A-40DD-A0BF-F68340F3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8977FF1C-BAE4-4A53-BBB6-ACBBF183E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CA6C81BE-B200-4C62-AF2D-CAFF8B37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0651928F-5D49-475B-A561-2A1B5C2A3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D44FF084-AA57-4815-B298-1D3C7F62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774ED528-862E-4F1E-94C1-80DA9A17B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568F3954-66D2-4C23-88AE-2E91D690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CC0DCFE6-76C8-43F5-B723-C1B1C415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D9F5CF2F-C75B-46DF-9A4E-EA7FEBED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73A5B4F1-5ED3-4836-A514-6F86847E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52570D25-BED7-4765-B4C0-87FB5A1E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D90CFEF3-842E-4660-BBD8-146A994C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6A0AC7AA-8827-4338-A56F-63B4ABC8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F391E106-8F01-492C-A442-4ED004FA2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64E6ACB2-D039-4A6C-A107-DEC01DC06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03683A44-DBFE-4099-9F24-968B219F2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229B186-2A4D-42A4-BF15-43AC1EF6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E647DAAA-DD13-4192-9806-EEC0A84A4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9DEE16C0-5D9D-4E05-B4F3-0E1C80F7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10557E67-DE14-4F56-8939-190FB80DD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56BA63DF-A9EC-4CB7-B825-B890BFBB5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29C63001-7320-4B62-80FD-8A2E639E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7FF1E66A-3D67-44F7-B361-4AA02517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AB7C12CF-28D4-44A8-A365-D676EB9A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2915520D-9A4D-408A-B92D-631E1D38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4CB39139-2A2D-4DEF-A6B5-367986121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1E96CABC-347C-4DD7-BE0C-DD3A848E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1F8F1771-76BE-4522-A8BF-4F9853ADA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9AC5B81D-95E4-457B-8C67-B3120675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F64C555F-E901-428A-B3EA-B5E6D8E34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12E3C51C-DF34-4E29-88CE-0683319D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CB68F6B3-2B62-4CAF-8C95-5AC91892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891E00B2-8CC8-49CF-A8A3-F1D5FC021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4E864A47-4017-41AA-B4BA-446F687CE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E29A7E6A-09AF-444E-891C-FCC1F628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21CA0828-305E-49F0-A9B3-2987ABBFC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552A6E1A-0E12-42C3-A95D-C4254BCE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990FCB5E-CE78-4E49-91EE-927564702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0EF28548-5A9F-4B0B-B63A-430C55263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30D6C111-74DE-425F-A04A-E2A785FF6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8427248D-11F9-4EF0-B6E7-55A5795F8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E7F147AF-2165-4DF7-8AF3-928BBFBF4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D3AB15C6-D7B3-486F-8730-EF1B1CCB0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9DEDCE02-4FB2-4BE2-84E2-0D192B1D1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B0674239-997C-476C-A86D-99A422A1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48DD893F-3863-4BD6-922B-E02A489C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6520F051-AC1D-4876-A1EA-D4E9DE4B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CEA7051A-F82C-44F8-A476-BC334080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1E4DBCE8-A5F7-499C-A126-4C42FDCB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BC178B2A-5A7A-4EDB-9B99-F285263F9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D017F063-94A7-4021-AD87-2547FD93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9CABBB15-9A06-4447-8FEB-58923411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B6AD4692-2660-4B68-96C6-C7A33F4FC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3A042949-0DFB-47D1-A140-534B17DD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1C3FD7B1-7CAC-44F2-93A2-6690AF883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1C79832D-7265-447D-B81A-34C633ECD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D9A00BDC-D2B8-4927-89A2-267600BC4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947277A4-A0D0-4755-BAE3-0BB7B9941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8CD1BEEB-579E-4130-8A35-2792B83ED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17D94C34-EB1A-4CD3-91DE-132E00293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716D4FAA-1725-42F2-9F41-61190B24A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AA8E633F-15A2-4191-A46B-39E7B27AE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F9C8D28C-C972-4DB2-B6AC-9DE666766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146E8546-2263-49E7-889A-9B5BF6FD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E5A01C34-0B90-4553-A320-0C12EB8E5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14E7D7F8-8664-4CA8-831C-D65538ED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AAA7CF34-8C31-47A9-AD6E-5CAE8D506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3D3173C9-AE13-44D6-B760-8E5BEDB05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A714B924-E125-4F0A-BB7D-909DE5E6E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269BBC82-6092-4514-8FC3-277180B48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B2BF8B02-0C2C-4774-B924-74F3D9D8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D1D09DA3-3E7B-4814-98C5-1AFEF579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A60C9E82-81A0-4A0A-B911-CA558F6E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FF15523C-281A-4214-9A0C-04D9CB19F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D4C20A3B-4090-4A97-A3A9-5446C02C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0A2886A1-3C35-41FE-94E0-A1B25A1C1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F0C8CE37-A09E-4833-972C-6F543B5E5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59737D2C-D783-436E-9FAA-0E555FD88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97C43C6B-68B1-42AE-9BBE-46B78795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67FA95E2-3EB9-4D3A-A25F-27A0C3CD1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920CE11D-9AA0-495C-BB53-00086FD1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EF139AFA-06EB-448B-AA2C-D644C756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326DC0B9-C52F-4C69-8759-B4385B718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446E0A1A-C50F-44ED-88C5-2D6D0BF6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9E5FE766-6E1F-4AE3-BB58-D8C5D2CC2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8D9E921C-6C4F-460F-B44E-FE7332AAD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42E6DF05-0438-4AFB-8EF9-911FAD18C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7386949A-2D14-4862-80F4-99D1F3FE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5F676606-D12B-4C60-9D47-9648D9741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60C5635B-2F5E-4B43-B9ED-D5AD2B7C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1117A4F2-F0A5-450E-BA98-23A702EB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CCFB9135-537F-4A73-A87F-12BFC343E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080E38EA-F459-4888-8CA2-101CF0AF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D061EA9D-5ADA-4F0E-982F-34ACAFAC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EBE9B6B5-ADC9-470A-85F4-1DA2B3E7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EAEAAC99-D678-492F-890A-D730B9AB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1B561101-ED06-4521-8E07-2868A50F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B89459D1-ADD5-4DDD-8B61-A879D010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3BDF0A09-6268-45EE-83C2-E2CFAD8A6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23879B54-C581-4F31-9100-EC8B6731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F75B22AB-5DBC-406B-913D-F3E64B4B9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197D0912-878E-4AD1-9769-4E6F96845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659E86C7-50A7-4821-BAF7-8C4AA0A3E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8AF508FA-10D4-493C-A049-8E2047F81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CEA0CCD6-B643-4917-815F-8C19B212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F682F562-7350-4247-B6DE-F6AE07853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DCE456C1-6E6D-404C-A438-A81B26DF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954E5196-B102-4CF5-AA7A-FAE4A19F3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FCA97F81-A203-478C-B760-F1F3FDFCC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19ACC157-F1B0-464E-870A-AB783353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B89D88DC-71F7-491A-9589-3E5CDCF7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4C7DF44C-13AD-468D-801C-77CD65DF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EF28B989-353D-43FB-913C-C6D37810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3ADE87B7-8AA7-4BBB-A1FC-6D62216D9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08E10DC1-3516-400F-B1A2-3E812D7BD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D730E0B7-8C9D-4A4F-B572-7E8E78973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81B8AFFC-C35E-4DFB-9AA6-C8727A93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2843426A-3B1C-455C-BE95-5F2D041BF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83AD495E-44F0-4895-B9FA-C8499832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E95068CD-EAA7-4C11-BF98-55FF63B9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A8E23B11-11BF-459C-A3B7-E66B284AD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542D3537-1999-4FD9-8217-D7EEB0C0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5A3C25CE-D6F4-4AA6-9750-DD80FB28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82E97E22-46CD-4D80-A34E-E8A07814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CE48BFAE-C964-47DF-BAA3-6CD489DF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2C718FB8-44C2-457A-9CDD-514DF66C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917B15D0-BAEE-4A16-88FF-AF06BA99D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68C1D589-41E8-4CC5-AEF4-B17D4DE8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50AB20A2-D76D-4572-A976-D6C98851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00DEDE86-2E19-4A7F-ADB7-2253B280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896F7228-10FE-4D65-86C5-372639D7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CE4C13CC-0B19-41D6-AEAA-0664820DC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00FE9A4C-56B9-42E7-9E9F-478274830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1EB6E719-9752-4C40-B93A-9C51A7A8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613D9C04-12E6-47E4-B86C-D132BB1B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A5CCA123-2971-4683-9FCC-91CC02E4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75960C07-15DA-4A7E-86FB-DDA7DD22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09B9DB8D-E040-4A70-A37D-1378CD05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3DFEA146-39CD-4A2C-BE11-21F5C4BE9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C65B2C3A-A388-4417-8B0A-4CA1B2F9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A9115823-8908-4DBA-8FB3-6D4FFB57B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6876AAC8-B907-441C-9821-2DECE36A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4F1BECEE-CE3C-4254-8D74-8D8AAB04C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6C452DDF-04E8-416B-ACFD-28A8FDC03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C34C50C2-7704-4BA4-91E8-EA7AC35B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3827612F-630B-4F49-839F-85817F08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44896DFE-FDC9-40FD-BAC4-E83D21427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68084E86-F09E-476F-99F7-15FD40F1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E07DF558-DFD7-4A5B-93A1-54A8EEC2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E2917955-EB25-406A-BCA4-06870807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FA002DFB-FC56-46FD-94AB-D193882D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5467D824-EB87-4C61-929C-63F00DC37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3BD9827C-EE27-4388-AFE5-87B4F6C79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0B13D258-E96D-43BD-BD50-45936652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475529DE-2F84-47FE-94B3-BCBADF22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CB430F34-9A3A-4113-9FBE-0CF8E2DC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A4DC3C5A-1418-4919-A90C-A6C2BEE4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A7F67E91-5A11-40DE-8A9A-AE0119D0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BF07F820-7656-49A9-B8FD-2170009C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97F37809-4FF2-441B-BDEA-54D07945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6BAF3C2B-1920-435F-BC49-43E98974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7FB0D07F-8C79-480F-86B5-B7E99B21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8F48365A-55CB-4BA9-A250-202626500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29C93236-8440-4C68-8A67-1DFF0830F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895125B3-6CF0-42CC-B6C2-EDBEDACFB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4F85771B-4412-4382-89BB-DA8B1ED0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31400E4A-D85C-47C8-8C6F-884C2EA8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849A47E1-43F8-42EA-9D48-6DB68CF80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5A662007-DAB0-4CE1-B8B9-C7C771823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B6EA9BF4-4950-4466-865F-C39908D5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64B833D8-0165-40E6-A003-891806BD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7BD18D3D-1A5F-4571-98FE-3EF8C473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2E8C8466-7DA8-494B-AD7D-48A802B5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2C9D9D11-D327-42DB-8940-F3606519C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49FFAD54-7827-4CCE-ADB8-0C0B6CEF4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EC09B20E-EE86-4EB3-BA12-6078418AE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86A6B6BB-191B-474E-8695-49E93C4A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3279AC66-B84C-4506-8844-4860BE814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AF1B69BC-265A-4288-800A-2413D273D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1A14C797-FD81-49B6-840D-09E23596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4DF95F75-2DB4-4D1A-A563-C523FE620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4DCDCC3B-C8A0-4024-947A-71781713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CEE1963F-F767-4174-B046-DFF6B66D5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3B5C8A22-2E85-4AA5-A366-33536CA46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6CD0E130-40A2-4422-97CE-68B4B458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8CA2EB3A-63A7-4529-A709-0FB30B79D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6C0312DC-71E1-45DE-B756-B4420DBB6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FEAC0023-F553-40D5-AC6C-2BF65613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3EE00DC8-7615-4DF6-9D54-E2B887619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9F5FCAA9-60FB-4A82-BA5D-3FE1DB23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07B4D865-1F13-411D-8C4B-3A7A134E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D81825AD-0677-4E02-BB45-97EAE234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B67DB636-9FD4-4705-920A-422DA313C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100FC9A0-7873-48D4-AE18-59227EE43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7DBBB3EF-49C1-43D7-86B2-C94053A24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BAB9339E-1D1E-4DAC-950B-5736B350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6AAF397A-5781-48D9-BA84-4C516623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55F61F7E-9F74-4F1B-AE71-6A628AB3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4780D6BB-7608-4FFB-92E6-490A8492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763B9D4F-FEB4-452D-B6E1-82DB219A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49580010-08FE-431C-9F59-ADCC8816A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83F68FAC-0096-477E-A609-E368579D7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03EF13EA-3F38-4C34-B2D4-C493BFBB2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3620CC6F-57B1-46AD-B5EE-448E0956E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91BC9A84-B379-4009-B6E5-D7FA2CCA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70E4FF3A-5953-4EEC-934E-C0A0C989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972BF396-84D9-4044-8B3A-2E4F3A91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C61BA705-F675-4055-ACFC-1328B11A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F3CCD600-EAA9-447B-AC85-64FD0490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12EB5D67-9E0C-450E-A0F3-16456A73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2A59ED79-DDBC-4DF6-B1E1-66897DCA0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C2304933-1262-4B69-B46D-204B447D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31DE763B-8C74-4631-B4FA-407A1501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55CFAC82-2992-4920-A8BF-8BE67A37B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F562B1A2-E199-415D-B531-32577D93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E83EE343-A039-45CF-8F16-16DD04F6F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694EEAD2-13A7-49F5-B197-E4A37BD7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9F0BA714-25D7-413B-B7F0-918ADA46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60EA538E-BFE9-45A8-A5FC-C6AAFCFB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C2DF721A-5063-45B4-B3F4-0824F5E0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38D11383-EB7B-426D-9EE9-217A087C2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70795574-CAC8-4C88-A9B3-6BF05608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BB2384EF-9D1E-4AAF-A388-FC7A9B5F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5A37D593-EF90-411F-9635-FCF3E10D5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31564FBB-4A9A-4BB0-A12D-1344DE37D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1D95DDE5-2CB4-449F-8D4F-2CA75653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2CDA1DBF-95B2-4F00-ADB5-74945E958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60BEF523-F02A-4393-A0CE-4964D0CB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51DA53E4-A23C-4574-BB92-307F527D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617227D5-9419-427F-ABCA-6B8135CE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DBE3199A-4703-4271-8621-0B52AF0D8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29424BA5-E761-41AB-A586-01AF8480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B51C2101-F291-491E-AE03-CAC89674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FD53D4BA-E7AC-4F3C-80C1-C1051F3D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05676E6D-46D7-445C-BE7A-A4232940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B4EE3E0F-5DC7-41A2-89B0-210B2790A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33D14F69-B806-4F37-A698-4A07B92D8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B80835AA-3D8B-4DCF-B51D-D8545491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AEF77AE4-597D-4962-8E15-C59C446F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4F741600-9DC9-4B12-83BC-4B4E929B1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B67016CC-7731-4FB6-B940-6F97ABFA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FFBBA08A-7D00-4DCD-8167-6D4D1F64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6F83E5A3-AFB5-4207-8CD7-73CD7CA3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5B985084-6C67-4664-B66E-E89B3274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D7D4BE0C-D44B-4C7F-B16F-CBA0A95DE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A51B6D3E-9E93-4859-8D39-76D551B4B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D5FAED73-5A89-4F29-8DAF-70937DA0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F255D59F-3618-4B56-ADB3-D084B81B3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708D1296-8EA6-4DE8-82AA-AEF86918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1738B82C-8D83-48AE-B1ED-93136A07B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AFDD82E0-321D-40F9-A477-B5A903D7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031BDD84-0C5F-44D8-9CF4-69AEA635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9218AB9B-FB21-4FF4-A6B9-13943295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271671AF-4515-4CE8-9608-64EA163C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2CFA1A78-BECA-4D59-99AC-B6C8EA83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FB554B96-275F-43CE-9571-0CB6FE80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E7B0BA85-3354-4A47-AFBC-2719020F6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D286161B-A2F1-45B4-AC48-99F4ABE2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E5B97B46-9C48-46AA-86A6-D84AB150E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64021194-1069-4349-9353-7E0AD12D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9D0AFBC5-65D7-456D-88C8-173331C8A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B565F046-A757-48AA-936E-6B5AB730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B973C6EE-4446-4439-A2D7-9653AAD7C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50273C45-D566-4722-8193-6BE7A7C7A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AE4F5401-2A41-4FA4-B121-2DF972C73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31BC24BE-4A43-4AA6-94AE-C8D0DD52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4474D6B6-23BD-478D-9A75-F046AB5F7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24ABAEEF-A6D6-403F-A4A4-D91BE2B1D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DB219A60-4BA3-4D80-9627-6568F6C9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D5A13A8C-83D8-41C2-BBB6-79448699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A2C1C84D-596B-4B1D-81A6-3246F3149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68CA4844-E610-41E5-8945-282CEF9E9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649D8431-782A-437F-A8C7-9EA3206A5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DDFA4088-F832-4221-A12C-0654CE7F4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C47B286C-F7E8-4477-B74C-24BD95316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A7CD53BD-5560-489E-8A9F-898D6F9F4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7CE2744B-796E-4179-9D21-B8F770CC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DF23CE18-3E8E-4F1B-B1B7-CE38B7E9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07AE2A03-C2D6-4C4A-8631-2AAB181E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724B4200-40D6-442A-B898-1CAF7B12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70B3F074-7CAE-4695-A665-907E8F4B8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242F95B7-8BB7-4070-A4DC-8968791A3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FC5A42FD-F527-4E28-B07F-E5A520901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92829077-D389-491C-82FD-46EFB0A3A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1191FB76-84A2-4EC4-80F9-2C2C52CC4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1B21C329-D40B-49D6-AEDD-C2164538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D3E3811F-BECF-41E3-9D47-0FE0A8ED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8FF7C473-4A58-4365-9CE0-DF12457A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B551994F-1D60-4881-B40E-B62BD7F69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A021F883-EF0B-4EFA-B976-48618EE17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4BEB2A4A-BADC-4E5E-B7FC-66443080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36C28D4F-58D9-4286-81D2-892B734D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D2E87EB6-582D-4B1D-A63E-D025CEB9F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B9645070-7A19-43AF-B94D-3830BF8C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9BFA64FA-1B03-4948-A8AE-CBFCE06AF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F1DD5FAA-DFF7-4A25-97A4-AF02F569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4D8F8A5B-2063-400D-8549-0402DFD1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6C2BF775-00C1-4F9E-9815-86400A67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55DD5212-F7E1-4024-9FEF-C212A48F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107DA35D-696C-40F1-82AB-E33BAEC1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628817A5-CC15-4594-BA4D-CE2934CC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5D760CC4-234B-40BC-987A-9B6FA7A83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22B71CF8-D066-4602-A363-EBAED461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DEF7C6BB-55EF-4B59-852C-F28A038D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154567B1-0B8B-4465-BE23-26EB8CCD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5D71F528-E155-46B8-834D-0C45EAA61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1728F553-2F16-4429-9AB6-3E4204262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E1E063FF-4048-4738-A80B-98303ABFE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7D4ACB36-A973-42E1-900C-AAC56756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99F2502B-C637-4687-9947-19A1B80C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6FA5FBFA-C9A5-4CB5-8393-EE15A58C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30070955-D5CC-40C6-96BD-FAAABDB2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F1B3F3C3-9D90-4A1F-837D-F37E2E95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67202B6A-AE8C-4169-988D-2638A7C05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2A505D89-2989-454A-9C8B-0180E48D4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564E3B5E-B4F5-4F08-BD05-E7AA8FEEA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0D26B30C-3E56-4F02-9827-3B177227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8D5C64BC-1F6F-4416-9BE1-73F0BE26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1E2E8FE2-416C-406D-BBD1-DF130AAC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2227179A-F63F-4C3A-AC4A-12E82B51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9101C826-F7CC-499B-9AD9-FCD38FB7E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56B2ECF5-F1B8-43EB-9145-6A3C7E18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1DB9E1CD-15C4-47E0-B1CB-0275CB7D4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60D98FC2-FBFD-4B56-AE6E-83E90E21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101DB03D-DD91-4C12-9478-D6829BF0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27A97292-8C0B-40BE-9D81-E08FD418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DAFCEC7E-C98D-4799-BD02-4665AC18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D1CCE5A3-698A-4BB6-B416-0C0526DB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5739F12C-CC1D-4D26-AC65-F18FFA33E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EB58E49D-E34E-46D1-9E6E-65550DA7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8AD5A411-8E05-4684-AB23-828CA137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02B19533-D3D1-4FFD-8C57-7959199A0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58AC00EB-A094-4CE5-82B6-0C4422DE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BEBD51B5-0A47-4E0B-BCAF-994502DB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40605A3F-E58B-4C55-AADE-1D586645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5DABCFA9-0483-4FA9-80B2-71EA93B2C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7B6FE716-FD18-40C1-9DD0-844BE85C6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FD6BAADB-B113-4CFA-9F31-1A6EDC08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F3EBA09B-E79A-4784-BB6E-780DF195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A57E7CCB-7066-4712-B3EE-C1FC9968C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7D848F38-35FD-420B-A1E0-F6155179E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4CB50FA8-0DE5-46E6-A6A9-1540F2AE2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746CD96E-9F8E-468F-9298-8790D9D4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0E4C5607-C134-43DA-853B-E6F4A673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F8CCF65F-442F-4935-9EB8-ADD86F9D1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075AF85D-9DA3-4E14-8A74-1A71195D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E059AE25-1894-41FC-8898-8FE177B0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2FBCE341-2220-4401-9043-2C10E511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FB78C058-4748-42FF-B38D-4764FA859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F8FE2465-F70E-4965-8783-ED0F6F5F9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5D497859-8525-4662-B819-605A5B35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720A50CD-D806-4AFD-8882-3D7699F8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FC02FFBF-B5B1-4F68-B5AA-E3141327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25AB2727-826A-4028-A55D-7AAA6C708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00F28A69-E758-4650-91A1-556C72275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3E65995F-AA5D-439A-9619-C36138C1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48CB6FDB-EAC9-4656-B145-3B9403E16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E100EFF2-39C8-4EFB-94A5-583559FC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42022D0D-1684-4719-BA80-E17D1083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7C01BB0A-7F38-4758-949B-E94A3C6B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3622415F-1A6E-441D-A809-33819871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B0442AEE-37C1-4E21-9E08-9B1842024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DF265CE6-41CF-40C2-9D70-8905550F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4246A232-EE3E-4343-9DD1-CCD2ED6C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93138A0A-EF3E-4150-BC00-B7C57C67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8C341EE0-F377-4C1E-BCC9-DD06A4053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BB0475F0-CFA4-4035-AEBC-15DF0A9A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3307F914-1059-48B4-AE2A-D6DB03DD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0F792F39-0079-4AD7-A2C4-7B160882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EE042595-91B1-4525-AE85-D7A734256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73B1239F-87CE-4BD4-BA06-184CEF34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E8D3F2BC-4CDB-49CB-B03C-26D1EE9AC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170BE058-9821-4529-8FDC-08A218C1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8550973C-8D97-44F8-B9DE-CB74CF43D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AEC26151-8941-4B7D-B920-D36B34D6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54A8227A-3B72-4D0F-BEE1-AD2ECB40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5B8B755F-727A-4782-A518-6E4A708E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A595DC20-41BF-40F9-87DC-FE96690D9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0EA71F62-1641-4828-AE52-606423972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02CE4A34-65CA-445C-84F8-10795EE7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9FAAE447-6632-48D0-BC6A-BEF1B4C1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35274AC9-C913-42E9-BDEE-A29F534A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B9091135-D5E3-41BF-BC1E-A886B73D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D46CE568-5F59-4AFF-8F02-F1BFBDB7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54388F82-47C6-4FCA-AF10-3D693C378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011C1B92-773F-466C-B611-276D179A7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EFCE2CFA-0C4F-4C3C-85E5-B69F0025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F32EE72B-A294-4106-BFAA-1BE9D617F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170A241A-D2DF-43C1-A4CB-DC2C2BCAA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04F783F2-AAF9-47CF-9931-B77239D0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141468FE-5D7E-4F72-B481-8AF41324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27F14340-0634-4E52-B36C-FE7AABE5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B05F15D1-981B-4C51-841C-90BA00B67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539E5A86-3F01-40BA-8B53-F8FF2620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E38F62F3-D474-4865-AD07-4ADAD2EE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FB9BBB33-8091-4249-B5E1-65D75B7F4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C9BC8DCA-B5A9-4549-96B1-3FE148567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D11DCDF4-5194-48CD-87AA-546E9774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AD34C0FD-9239-4175-9D02-B9B3422F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5BE94E7E-8E0E-4BE5-93F7-CE09E851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63664D92-119D-4D31-A66D-ED2C54109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AB17FA6F-007F-47F6-A6FC-C6B45FDF7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388A4A2F-31E2-4F35-884F-708AE3750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F38DF4D4-7DE1-42A5-9B0F-F6AEDDCAE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2571FBA9-A445-4B8C-9FF0-F1C237B8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7B3C3A38-3C0B-43DC-929D-4B0135966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EFD019AC-EC82-42F7-A632-95462E5C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C746A22B-CB78-4F1E-B564-8D1835F95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AE819C88-4142-4BE4-8268-1EB71E30A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8721C094-B441-4437-B27F-10FF82749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08D2A4AF-107D-4257-9030-20E6C035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06E5DC61-0A50-4C7A-AD14-6F429189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03C1AD21-4FAA-4C49-A1ED-CE7B53E75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6C5F219E-22C1-41AF-91DC-4873B0196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3844E363-E8B6-459D-BA9C-3E986BE89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D607F36B-35B6-4FA3-A283-CC7249F4F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CAD2987E-737B-4BCA-9837-58147090A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83C06D0A-29CB-48F5-8584-52CBCF43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2961CED2-82FA-4A3E-AABD-41DBDCE7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5B93C833-FF74-4B82-BAF8-03702FB3E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5612A50A-575D-44ED-B560-C21501F7A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66166149-A352-434F-BA2C-74E91C0B9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56683C1B-39FF-4182-A5F5-718E32BD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C4506ADF-4334-4005-AD56-F545774F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B4656CE1-3A1D-4B42-AD5B-D68190F9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B1D6B405-3A44-4C1A-9018-2CC9976B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833896B2-2451-404B-8A89-4780AEDE6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89467612-7593-4BCB-BE94-12589C295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44400319-965E-4788-A5B9-9F38A468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9C02183C-621F-4571-B4E8-EB652245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8469E012-AA27-4899-B050-EC41AF06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AED0BDBF-8B49-41AC-B3AB-EA6B1E31A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9EA93FA8-FF3A-4D74-BC50-5A09193DC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15954264-9DED-473E-84DD-5256AE78A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60B8497B-3307-4B55-993B-C7BBCDF12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4A179C15-61C8-428A-ADD0-FBA9685C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59F5ACC5-A978-408E-B009-22CBD9B5F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8F186CAB-A260-4B2F-AE74-FFAA80DF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F204B21B-76F9-4F31-B6B6-BFEA5A99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0EB4E21A-CC85-4940-B41C-1F4A3E7D6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E06D7617-39C5-43DA-AD84-8C87C6A6D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244AA955-F426-4EE7-930B-E4AB1445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2A689C10-B149-49D0-86AA-3C9EC574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7D6C70D2-C17B-4B43-95D6-7C8A5EBED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B798A6E6-0707-4D97-A57B-DEB64B62D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CC5AD9DD-E869-46D3-A4F5-10C46C92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924EE9A6-1482-4516-99E2-178EE749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91DEC6C7-D145-44F5-B3CD-A42E90BD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E737C350-5B62-425B-AD96-7D789E2A3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1E7AAE7B-FC83-4212-909E-B59DFC95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C432249A-C6E3-4C82-8CEF-C6757A65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8D2B2A1F-8251-4CA6-9F18-1951AC6A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F9359BFD-3691-41B4-8E33-B0131359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CCF2F91F-6ABF-4918-B0C1-901525B4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54ACAE8B-EF33-4579-96E3-AF4DB63D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7D511042-C0A4-4142-8C37-D515C2F3F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093F3860-3804-4F22-887F-E610CFA35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EB855058-F0D5-4FC2-B566-B2CAEB01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B30944CF-8168-46EA-ABAE-A9D0278B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7EEDCCCE-C369-4934-8F0D-199294D0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3B5B9ECD-91CB-47D9-94A4-2CEE2075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BB4F1600-E21C-4388-9F90-38E65222A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E776CD33-3191-4B68-B03F-787909D4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1A47A9EB-4CB1-4543-B8AB-981FFA797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7607C988-C718-4F52-A12D-AB3C0BEE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3301BE52-C5AD-475D-8FD8-41BFD84B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AC067A4C-0B81-4C6D-80F0-182F7190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D093B890-84DE-40C5-9B85-61485F90D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34C0FCAD-78CC-4E8B-8520-EA9DC3CC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17F9CE64-FE62-4AA5-B492-4B12E3ABA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DCBB8AEC-C7F5-4107-BF8D-925EDD184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D6C8CFE6-AC6E-4E3C-A2E8-21E12A49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F8E9B3DF-D679-41E8-AFA6-A2BD901CF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5686ADCF-4AE7-432A-B12D-9B5793A8C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A19FF6A5-B3B1-42C1-9428-08B30F81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36278E42-A9F4-44C3-888F-C910B2BA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3A5C0EF3-8455-46F5-A1F6-8D783B0D3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1D9C2BBB-CE22-4174-A50C-A87D84F0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F4B9AE86-FC40-4292-A4D6-9713877D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6A62422F-B214-42DC-B9AD-FC411542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1EDF5C3E-2B61-4BF6-B0CA-6DDAA8F0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F911F6F4-673F-4883-B0AE-4C90BB228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852F11A8-9B8B-4080-8FDB-3AAA6EBE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4B32B9B3-EF9F-4041-969C-5F573222D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AF2FD051-E438-4370-85F7-8A31FE79C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F2455B8E-4541-4DC9-B975-1126F066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866297DC-3320-4F24-B368-F69E2624F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73D7328F-306D-4F5D-8325-EB02E203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B95BBB79-CDC5-4DB1-A6F9-3410CF13F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F7BE5DF7-CFB5-4E1D-9092-EC86BC85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DAAF2537-447F-4BED-B857-EC1E24FE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9B4DA2E0-ED8D-44AC-AF0B-0B72258F4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EE95376A-5044-442B-B65E-B77AB470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0E1CB681-A7BB-4F40-9370-284317793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3756C41C-0E71-4708-BED5-2139F5A7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8F558858-EE0D-4D50-A44D-CA4E870F3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4B48FD13-A345-446F-AFB6-E1FDB3F2C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DBABC68D-8132-4DFB-864E-F464F948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8935D32B-8FAC-4626-B414-082831ECA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D51ADF09-0109-423C-9BA1-BE2BB7B3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2A3F6823-688C-4104-9994-333B47EA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CB3F53FD-0BD5-452A-9D4A-D5BC04EC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980A0B08-60CA-4982-B766-6A5CBD932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4F05315E-3992-4B44-A2AF-7AFF1119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4DACBB24-ED3C-4B3E-B313-C62FF9AD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2B52E09B-4886-4898-B00A-0FA88EF01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2B6355F3-3295-4F6E-9045-3BE13352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8BA1EA0E-98BF-4E55-BAAD-1A95B92E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F34A4DD5-A9CF-4531-B9F5-04686E3F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F44F7305-65E0-4595-9FFB-A0DC7F1E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D0C986DD-F53B-436F-8574-DB607324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480315B7-D6C9-4C0B-AC41-1E9481506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F96CF386-17F4-42E5-A4F6-F093242D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9C561258-A401-49BA-A506-313C18509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F52BE267-B5C6-42C9-BA25-61A6146FB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AF3C79E4-573C-43DF-BBDA-96A8308BA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2670BAEA-12B5-4967-AF6B-9F50CFBE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672DD3B3-48D8-46D3-A803-4192FD631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C89AC1D1-AA86-4CA4-8B63-8258A7D96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3405DF9C-1505-4C51-A807-7BCC4F1B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B5E188F6-9E3B-49C8-ADD5-42952A157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558A7859-86EE-4F52-8D97-D84C5FEF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EFC374E8-6B40-4A41-B681-45F69D3C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56080F0C-5C8E-4A33-B351-076D124A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526B59FF-8072-491A-86FB-BE749EBCC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FEF9BB4C-BB18-4BC4-AF54-0E4FCFB46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C96CD95E-236A-4B72-9499-38DF3A78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89124286-C734-4B82-BB52-FEA7A10B8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AA0B8AD0-158A-48EA-835E-1E2D7049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A967D827-9407-4CBA-81E6-D27447383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664A6C94-FD17-49E3-A32F-C258F0D90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6A5D8EF5-271C-497A-BA45-BD33B93AD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4A02566D-8E55-4716-A199-F2FAED0F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8EE42584-9629-4451-B55B-770D83B94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02493459-0214-437A-894D-B0A4E528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8D960146-E9B5-4E14-826D-A3A443B32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6AAA802A-ED08-42F7-9B3E-F7D52D123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CFCAC9B5-A4A2-446B-81AC-B11325923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6EB46670-FE91-4666-97AC-C993C83F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6986502A-EB9C-415D-A6A5-7BA2FB7FE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D5ED46F9-EA74-4242-A740-B1D8E1098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3CA148C3-8CC5-4C1A-988F-29A54681C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5B242DFC-6DE4-4FC2-8D90-6BE6E3340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09F3C90A-C328-4E32-9EBF-650F9128D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63944A1D-D2D8-444A-9F5D-F67157CB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958C42ED-D3FF-456A-B13A-E6F9916E8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F202CA65-A86C-475D-B085-006A5980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8F2FFEE7-1D6A-4629-A3EA-9A48BFA6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3E54630E-24E5-448B-B27C-282BD38D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8D7D23CA-405F-4B4F-9ECC-8BA333DE4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F03D00A4-ED33-43AD-9282-12978C1E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260B59D2-2207-44CE-A789-81A8DB749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738EFD24-6FEC-454D-A380-4B4AB672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C2F8ABC2-247D-4927-9E0E-8587522AF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D78C68BD-0332-445B-8B85-AE13E525B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D7EEC451-79EF-4754-8F56-264CBAE47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AAA20CF8-3802-47D5-921E-8135EEBC9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ECD1591C-6448-4050-A869-C660B8495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100D825A-A27F-4147-BFCB-BAB54687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204E180F-AC77-467E-9C4F-BE97F6CF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6DE4904A-52BA-4824-BF81-845AE0293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3E70AF30-E65D-49B0-A005-2CF177BA2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9627A9C3-C2FF-4913-8E57-F564C379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1CAF049D-B114-4A54-8D30-DD5D9B99A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62189620-7B8E-4094-9FA7-F8CB1CBEE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6B6FAA7D-85A9-4995-9562-41F203D3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606A1117-BBCF-4667-B351-903C6A87A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D4A83DB2-2BE3-47BD-9868-B4B396F7C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17343A24-8814-4D64-86B7-05D31A97F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9612C57F-550F-4C4D-8127-1C196B2F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CCC1F55A-9996-4823-A19C-84921C6B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6800E7C8-3739-4D08-9802-8F52CFF8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70F7E3B6-7C2D-4AF2-B9FC-108030EF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A06030F6-A3F2-4C02-BDF7-99C877864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DF7C4706-1B3E-4604-8E5E-C9E4B0C2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73A68B5D-7C16-4392-9936-4943F8522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C02260C7-5934-485D-B170-EFC80404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9704AF94-9931-4055-AD8D-5F87CA31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1EE76B16-F7CD-4E87-B743-177008583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E139B8FE-E121-4736-B7C6-6EB05B457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7B64ACE4-E79B-4297-A9AC-CFE81FDC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8D26B6EB-BCF1-48B8-ACB6-BB26CEBB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64C13D5E-2AFF-4496-AD3B-D040E7D3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ECC62D46-7B47-401D-83F2-504AB3AF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DF3A6CD4-D081-4EB4-80E4-E6A8804F6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EAEB5222-41FA-4237-9131-20613988C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4E675E18-FE4C-4A24-97C9-D570C8C0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EFD5BBA5-8A8E-4220-B313-A20CCB6C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88AEDCF9-D676-4981-B591-775B78A7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2C9B3558-A5D6-41C0-98AF-D3D7093A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291319F0-1B0D-4B25-879F-71507E8F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0914BC47-9C4C-4E99-B9E1-D4141B942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3A66FA7C-261C-4282-8A30-A2873CF9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FCB59AEE-A13F-4BFB-9C59-FDC53A098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0C7EF6A2-200C-4516-8A88-A1189A55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25DD3488-D8F2-4F1E-83AB-B9DEC7DF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D0AAF202-B0D6-4C1B-8910-78E04C01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D2039FBC-091B-49FF-ADE8-B3875730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9A552FE3-338A-40F4-B3CB-F73B2385E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4C726CFD-F799-4418-9DCA-D96C7238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5F1530F3-11BE-413E-AA96-C66CC3DE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8D862BAE-834E-4F82-98CC-4C307B70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3E957395-C867-4558-8EF9-123C25FA1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39772567-4102-4B64-BCB5-81481F80F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B3CE367D-D998-48D4-8BA7-C4EB0FB2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A71BEB9C-48C4-4FE5-B135-043F28C4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9D058C1F-BB45-430B-8F7E-31DE655B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932DF07F-287A-4BAD-A7FB-F5104D4C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46F1D470-A71B-49BD-B6FA-3153C14E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A4FE2A21-489D-4F07-8CA8-391667F5D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831153BB-5354-44C7-8F92-7FAFECDA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8BC74ADE-DA41-4FD0-9191-69DB8848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823722CD-6E57-4BCC-93B1-36F7A7345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BF1D221F-600F-4CDF-AF14-AAE97949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A1A2D182-2C5B-4981-B869-5DB909296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E96EFD0D-9459-4459-9BEE-EB5E4FB89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37CA36E7-8696-432E-BBA7-48DF7C581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7B844011-073A-4916-BBB6-29F5EF6F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4F670E1B-42A6-40A3-AB81-B35CA585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21C2EBCD-DD1F-401D-8F4C-B626C0087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C0F6E841-458C-4209-920F-56815DE2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B5A67528-F7B3-460E-9D5A-A17AC1B22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11271433-AFCF-4A7D-992B-768548D67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AB18EA22-66FE-4CAE-9B76-39ADE60D0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6D7510E8-1971-4FD5-B8ED-BE82F290F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60B61BD4-C277-4D09-AFA4-EBE5A2F6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71EBF73F-10F1-4936-B5AC-9FAE5301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C14D4AE2-7DC6-4099-AD3C-3FC1F85B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DD600B5D-C03B-4D84-83D6-567F196EF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51DC2228-C547-47D2-B0B8-1F5E3C1B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BA7A882B-0FD7-4238-B087-20E4DC21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ADDFA9C6-2F9D-4E5D-BB49-59F3F93C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09FD432C-D575-4393-A9AC-9D9FD649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8E236715-4A95-451B-A1F8-8FBD695EF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A93717E1-4E77-4B06-B738-2BAD9DCF8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3F76F4E1-7412-43D0-8A98-60E5D956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17782857-2E1C-41EA-B97E-6380F7CA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E9CB9CEB-6CD0-4531-A7D9-F7073E44D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D6457384-F694-4AF5-9CAB-3BFC37B3E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B45DB418-A5CB-4AA8-827E-76179D8D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1B484C9C-D9E4-4BB8-856B-AC67F07AF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ED10F829-3DEB-4D95-BB7C-8B38F5788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CB3B450A-1802-42C3-A9DD-73D2D1CF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8700E82F-BE2D-43AB-A129-6835DA1B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B31ACEE3-E4BD-4241-A868-B884BAA24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F46BF969-616E-4F02-B3FE-8EC3F5004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FA8B1BC8-550F-4754-9451-56C5892FE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0F758975-E4F1-4242-9D6D-E81083220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5CAB8D69-0EB7-4EDE-9D3A-0880C305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7EB615CB-375A-4E59-8138-D1BF9EDE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61F51D56-DE18-49E1-A8BD-1D90F4F1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EF64E483-BC72-4D09-A5A1-79B0DCE5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F0B72B96-289E-4309-838B-347CEBEB0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3B7FC0A3-2581-48EF-8357-DAA68F795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0099F1ED-8180-4705-AEF6-D11CDD403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7497ADEB-8DA4-4F7E-8EB5-B41EFDC8D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6049A77F-22FB-4E9D-BDED-EA541C7BE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BF09609F-CEDF-4D08-BC25-89D320BD6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F3497D8B-3B7A-4767-96F6-FB4EA9709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481AE71E-1103-4514-B63E-E662F2D1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C46DF7CC-A788-4A35-B869-E26E1756F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7EAC800F-0F5B-4C4F-BFDB-BBF513E78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E0C73D81-470A-4701-BD69-4A65F0B9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FB5A56EE-342D-4F24-94D4-B6F156680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250B66A5-847A-48A2-9854-3BEDAF537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A04023FE-F78D-4549-8C0D-360A00A9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2DC4AE40-7DAB-4ABC-85DF-45E08BBDF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B49CD5BD-380A-4B06-A8ED-E70480F0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D8AC35FD-A0E3-4477-A9F7-BA6B49D28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45FCF580-B522-4964-B574-EDCADF9BB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277990D8-08DB-4D81-B449-BD3BF8D6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B0836836-CB95-43F6-8113-F6F70649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1F5EA60F-CA15-4065-AB32-2D9E5BC8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88E7D508-23FE-4FB3-8EF7-B8177CC7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D12025ED-4E67-46BF-A029-A2BCB226C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76A8C268-DA20-44F4-9D54-05E843973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6712C935-95F3-4120-AE8D-505A7263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4CCB1EEF-00E2-43D6-91C3-4BE58848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9F5D3EAC-7F88-48A0-87C1-90F4FC040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EC059847-ABE8-4E66-8245-D00547E10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F7096AAD-F1B6-486A-89BE-993ACCFA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9E187A68-AFDB-4CD4-845B-B45792DC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A97AE740-75F5-450E-A22F-1FA425727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47993F69-9097-4F02-B35A-301D9BFB5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9988DB1A-C282-4386-9856-BD24DCC4B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15910598-E077-43E1-B288-631C4191B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83C2B15B-0C46-4D4B-992F-3FD2ADF4C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59E5E6E0-1AB0-4732-9FE2-8CCAA9CC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1229F662-3C08-4CF5-97C8-69D0C71F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A20E6D4D-B57E-42EF-B4EE-C7DEBF979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5EED0CF6-CF52-47A8-993F-C09115199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2666F058-9CB7-41F8-8BE9-4F3A59F6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E8286895-D5EC-4111-9FFC-182A05209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07C0059E-4171-4F4F-9449-469B612AF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DA672D26-B20A-4427-B030-C2B4BB448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AA82EAA2-0606-42A5-85BE-C9316DC7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CC5E1F72-E225-410B-AB15-50DDABC1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4BE00EFC-CAA7-4006-9B5F-859ADB348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349787F4-019C-416F-8E31-2CFDAFDB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A32FECBB-82A4-4F7E-8907-FDFC41CE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8F3D760B-D8E7-48F4-A4A4-4F7D58B3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8D879A68-1D78-4FA6-ABB7-D46F708DF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2A7C3A8B-B7C6-4335-AED5-030F72F9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1B4F901C-3CC3-477B-A121-80FFD4DAB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22546976-3B56-4BAF-80ED-0AEB1FD97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8F422218-2F68-4776-8F0A-4EDF3B73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043DD111-5660-4D57-AE46-832774505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CD1B10EF-80B8-4F74-98D8-5424F80CE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94BA4D63-1B51-4A0E-8527-1F9E57845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1B5599C5-037A-4C77-B6D8-42E74A4A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DD861014-D03B-41C6-9A87-AEBCA54A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B7F0C0A9-EA6D-40A7-A8E6-4A1E02A4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9CF2D498-2485-4F88-963A-182D2CFC4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AFC4D416-8695-460E-9ABB-74A1700D7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8AE69DEF-9178-49C4-A107-0C63419D7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6201F524-4934-41F8-A3FD-6DBD9282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FDBBBADB-1474-4DEE-9145-156A7D2C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A49088D1-40A6-4887-82E1-68FC0DC7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FBC13ED8-065B-4D23-9678-F69E40CD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C32A6B0F-B3FC-4137-B538-C8DE7948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11369528-BFEE-44BC-9A65-67A891D8D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1A857FB9-6C4C-4EBB-A8CC-CF63991C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4E13F365-3020-4BC0-A333-89942300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5C65FEA2-8185-41FE-8FC7-1A8B109C5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01E3B334-0B9D-4D38-AA24-758EEAC25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570E71BB-8296-4FD3-85A2-AF11190FE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519D9B77-B6B3-4E47-8AFF-0596B312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E6D16ABE-60EF-4A16-AFA7-01D021455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249F4D26-CC2D-4D34-9EF8-65699356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B2836834-6620-4B6F-AEE9-1D5C3804D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E7BE1EC1-C1A3-464B-9A45-4FBEF6A5B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9D8EE732-86B9-48CD-AC5C-17AC0719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B24A22E8-7B5A-42A9-92AF-E41396B1C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A9086727-35C0-4C59-A81C-A40C032A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04881CB4-3A3F-4ABD-BF08-AB5C8885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CCB361C9-2A5D-4FB3-90DD-A245FB20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76F88F40-2F87-49C7-87A9-8C325360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DFECF74B-FEB9-47FF-B2D3-2727B5FE8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8699D855-EADB-4AB2-8497-2F74EAB9E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B1B328E2-9A70-4765-BE1A-638BFBD5D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7C2B02ED-0813-4FB0-940F-ED3CAF4D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20623620-3467-4406-99E9-5EEA4D40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A3319C66-29BA-4EE1-9BDB-86E027AD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EB7DCA7C-F569-4E07-A271-F6A3FE43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577FEC3E-4CC8-4860-B183-CFA9DC0D8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F20ED7D0-FF7E-4CB6-AE70-A6875D07D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EBB12890-68B4-44A4-B4E9-760B312A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AD070229-CA75-4337-BB62-26854315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AFD75889-23C1-42A5-880E-8E537068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814FFC81-0761-4AA1-9DAB-E0CB1B70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E6BDD809-CD5D-45CC-9E5E-84796EFD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4BD0D18B-6350-476B-82DB-789D2DC1F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448D4C8B-DDA4-4DE5-88F3-88C29A74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3B575CDF-59E2-49D9-A4D3-EF03490E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5971-66F0-41A4-9D39-4207D51CE180}">
  <dimension ref="A1:P61"/>
  <sheetViews>
    <sheetView showGridLines="0" tabSelected="1" workbookViewId="0">
      <selection activeCell="O17" sqref="O17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0" width="6.42578125" customWidth="1"/>
    <col min="11" max="11" width="7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305.80200000000002</v>
      </c>
      <c r="C6" s="26">
        <v>305.327</v>
      </c>
      <c r="D6" s="25">
        <v>215.37700000000001</v>
      </c>
      <c r="E6" s="26">
        <v>214.03899999999999</v>
      </c>
      <c r="F6" s="25">
        <v>221.40100000000001</v>
      </c>
      <c r="G6" s="26">
        <v>220.19399999999999</v>
      </c>
      <c r="H6" s="25">
        <v>220.202</v>
      </c>
      <c r="I6" s="26">
        <v>218.94900000000001</v>
      </c>
      <c r="J6" s="25">
        <f t="shared" ref="J6:K19" si="0">+((H6*100/F6)-100)</f>
        <v>-0.54155130283965036</v>
      </c>
      <c r="K6" s="26">
        <f t="shared" si="0"/>
        <v>-0.56541050164852891</v>
      </c>
      <c r="L6" s="25">
        <f t="shared" ref="L6:M19" si="1">+((H6*100/B6)-100)</f>
        <v>-27.991968659459388</v>
      </c>
      <c r="M6" s="27">
        <f t="shared" si="1"/>
        <v>-28.290324799313524</v>
      </c>
      <c r="N6" s="28"/>
      <c r="O6" s="29"/>
      <c r="P6" s="29"/>
    </row>
    <row r="7" spans="1:16" s="30" customFormat="1" x14ac:dyDescent="0.25">
      <c r="A7" s="31" t="s">
        <v>12</v>
      </c>
      <c r="B7" s="32">
        <v>325.976</v>
      </c>
      <c r="C7" s="33">
        <v>325.976</v>
      </c>
      <c r="D7" s="34">
        <v>245.45699999999999</v>
      </c>
      <c r="E7" s="35">
        <v>244.88900000000001</v>
      </c>
      <c r="F7" s="34">
        <v>243.21799999999999</v>
      </c>
      <c r="G7" s="35">
        <v>242.93600000000001</v>
      </c>
      <c r="H7" s="34">
        <v>257.72199999999998</v>
      </c>
      <c r="I7" s="35">
        <v>254.43799999999999</v>
      </c>
      <c r="J7" s="32">
        <f>+((H7*100/F7)-100)</f>
        <v>5.9633744213010544</v>
      </c>
      <c r="K7" s="33">
        <f>+((I7*100/G7)-100)</f>
        <v>4.7345803009846179</v>
      </c>
      <c r="L7" s="32">
        <f>+((H7*100/B7)-100)</f>
        <v>-20.938351289665505</v>
      </c>
      <c r="M7" s="36">
        <f>+((I7*100/C7)-100)</f>
        <v>-21.945787419932756</v>
      </c>
      <c r="N7" s="28"/>
      <c r="O7" s="29"/>
      <c r="P7" s="29"/>
    </row>
    <row r="8" spans="1:16" x14ac:dyDescent="0.25">
      <c r="A8" s="37" t="s">
        <v>13</v>
      </c>
      <c r="B8" s="32">
        <v>338.863</v>
      </c>
      <c r="C8" s="33">
        <v>338.81400000000002</v>
      </c>
      <c r="D8" s="34">
        <v>228.625</v>
      </c>
      <c r="E8" s="35">
        <v>226.791</v>
      </c>
      <c r="F8" s="34">
        <v>230.09399999999999</v>
      </c>
      <c r="G8" s="35">
        <v>228.155</v>
      </c>
      <c r="H8" s="34">
        <v>229.37899999999999</v>
      </c>
      <c r="I8" s="35">
        <v>228.25800000000001</v>
      </c>
      <c r="J8" s="32">
        <f t="shared" si="0"/>
        <v>-0.31074256608170003</v>
      </c>
      <c r="K8" s="33">
        <f t="shared" si="0"/>
        <v>4.5144748087921016E-2</v>
      </c>
      <c r="L8" s="32">
        <f t="shared" si="1"/>
        <v>-32.30922231108147</v>
      </c>
      <c r="M8" s="36">
        <f t="shared" si="1"/>
        <v>-32.630292726982958</v>
      </c>
    </row>
    <row r="9" spans="1:16" x14ac:dyDescent="0.25">
      <c r="A9" s="38" t="s">
        <v>14</v>
      </c>
      <c r="B9" s="32">
        <v>307.14299999999997</v>
      </c>
      <c r="C9" s="33">
        <v>306.96499999999997</v>
      </c>
      <c r="D9" s="34">
        <v>224.05</v>
      </c>
      <c r="E9" s="35">
        <v>223.43600000000001</v>
      </c>
      <c r="F9" s="34">
        <v>228.76300000000001</v>
      </c>
      <c r="G9" s="35">
        <v>228.08</v>
      </c>
      <c r="H9" s="34">
        <v>221.20400000000001</v>
      </c>
      <c r="I9" s="35">
        <v>220.41300000000001</v>
      </c>
      <c r="J9" s="39">
        <f t="shared" si="0"/>
        <v>-3.3042930893544735</v>
      </c>
      <c r="K9" s="40">
        <f t="shared" si="0"/>
        <v>-3.3615398105927738</v>
      </c>
      <c r="L9" s="39">
        <f t="shared" si="1"/>
        <v>-27.98012652087138</v>
      </c>
      <c r="M9" s="41">
        <f t="shared" si="1"/>
        <v>-28.196048409427775</v>
      </c>
    </row>
    <row r="10" spans="1:16" x14ac:dyDescent="0.25">
      <c r="A10" s="38" t="s">
        <v>15</v>
      </c>
      <c r="B10" s="32">
        <v>305.83600000000001</v>
      </c>
      <c r="C10" s="33">
        <v>305.10599999999999</v>
      </c>
      <c r="D10" s="34">
        <v>201.32</v>
      </c>
      <c r="E10" s="35">
        <v>199.50700000000001</v>
      </c>
      <c r="F10" s="34">
        <v>201.559</v>
      </c>
      <c r="G10" s="35">
        <v>199.51499999999999</v>
      </c>
      <c r="H10" s="34">
        <v>197.262</v>
      </c>
      <c r="I10" s="35">
        <v>196.22399999999999</v>
      </c>
      <c r="J10" s="39">
        <f>+((H10*100/F10)-100)</f>
        <v>-2.1318819799661526</v>
      </c>
      <c r="K10" s="40">
        <f t="shared" si="0"/>
        <v>-1.6495000375911673</v>
      </c>
      <c r="L10" s="39">
        <f>+((H10*100/B10)-100)</f>
        <v>-35.500725879229392</v>
      </c>
      <c r="M10" s="41">
        <f>+((I10*100/C10)-100)</f>
        <v>-35.686613832569677</v>
      </c>
    </row>
    <row r="11" spans="1:16" x14ac:dyDescent="0.25">
      <c r="A11" s="38" t="s">
        <v>16</v>
      </c>
      <c r="B11" s="32">
        <v>284.45100000000002</v>
      </c>
      <c r="C11" s="33">
        <v>282.77199999999999</v>
      </c>
      <c r="D11" s="32">
        <v>191.786</v>
      </c>
      <c r="E11" s="33">
        <v>188.88399999999999</v>
      </c>
      <c r="F11" s="32">
        <v>201.577</v>
      </c>
      <c r="G11" s="33">
        <v>198.60400000000001</v>
      </c>
      <c r="H11" s="32">
        <v>207.53</v>
      </c>
      <c r="I11" s="33">
        <v>206.46199999999999</v>
      </c>
      <c r="J11" s="39">
        <f t="shared" si="0"/>
        <v>2.9532139083327991</v>
      </c>
      <c r="K11" s="40">
        <f t="shared" si="0"/>
        <v>3.9566171879720287</v>
      </c>
      <c r="L11" s="39">
        <f t="shared" si="1"/>
        <v>-27.041915830846094</v>
      </c>
      <c r="M11" s="41">
        <f t="shared" si="1"/>
        <v>-26.986406009081534</v>
      </c>
    </row>
    <row r="12" spans="1:16" s="30" customFormat="1" x14ac:dyDescent="0.25">
      <c r="A12" s="42" t="s">
        <v>17</v>
      </c>
      <c r="B12" s="43">
        <v>234.67099999999999</v>
      </c>
      <c r="C12" s="44">
        <v>228.46600000000001</v>
      </c>
      <c r="D12" s="43">
        <v>144.88399999999999</v>
      </c>
      <c r="E12" s="44">
        <v>142.55699999999999</v>
      </c>
      <c r="F12" s="43">
        <v>138.214</v>
      </c>
      <c r="G12" s="44">
        <v>137.74600000000001</v>
      </c>
      <c r="H12" s="43">
        <v>136.70099999999999</v>
      </c>
      <c r="I12" s="44">
        <v>135.65199999999999</v>
      </c>
      <c r="J12" s="45">
        <f>+((H12*100/F12)-100)</f>
        <v>-1.0946792654868602</v>
      </c>
      <c r="K12" s="46">
        <f t="shared" si="0"/>
        <v>-1.5201893339915671</v>
      </c>
      <c r="L12" s="45">
        <f>+((H12*100/B12)-100)</f>
        <v>-41.747808634215566</v>
      </c>
      <c r="M12" s="47">
        <f t="shared" si="1"/>
        <v>-40.624863218159383</v>
      </c>
      <c r="N12" s="28"/>
      <c r="O12" s="29"/>
      <c r="P12" s="29"/>
    </row>
    <row r="13" spans="1:16" x14ac:dyDescent="0.25">
      <c r="A13" s="37" t="s">
        <v>13</v>
      </c>
      <c r="B13" s="32">
        <v>240.20599999999999</v>
      </c>
      <c r="C13" s="33">
        <v>233.018</v>
      </c>
      <c r="D13" s="34">
        <v>140.33000000000001</v>
      </c>
      <c r="E13" s="35">
        <v>137.40899999999999</v>
      </c>
      <c r="F13" s="34">
        <v>135.95400000000001</v>
      </c>
      <c r="G13" s="35">
        <v>135.90700000000001</v>
      </c>
      <c r="H13" s="34" t="s">
        <v>18</v>
      </c>
      <c r="I13" s="35" t="s">
        <v>18</v>
      </c>
      <c r="J13" s="48" t="s">
        <v>19</v>
      </c>
      <c r="K13" s="49" t="s">
        <v>19</v>
      </c>
      <c r="L13" s="50" t="s">
        <v>19</v>
      </c>
      <c r="M13" s="51" t="s">
        <v>19</v>
      </c>
    </row>
    <row r="14" spans="1:16" x14ac:dyDescent="0.25">
      <c r="A14" s="52" t="s">
        <v>14</v>
      </c>
      <c r="B14" s="34">
        <v>218.21799999999999</v>
      </c>
      <c r="C14" s="35">
        <v>214.93600000000001</v>
      </c>
      <c r="D14" s="53">
        <v>149.99</v>
      </c>
      <c r="E14" s="54">
        <v>148.32900000000001</v>
      </c>
      <c r="F14" s="53">
        <v>142.63800000000001</v>
      </c>
      <c r="G14" s="54">
        <v>141.34800000000001</v>
      </c>
      <c r="H14" s="53">
        <v>144.22300000000001</v>
      </c>
      <c r="I14" s="54">
        <v>142.28800000000001</v>
      </c>
      <c r="J14" s="48">
        <f>+((H14*100/F14)-100)</f>
        <v>1.1112045878377472</v>
      </c>
      <c r="K14" s="49">
        <f>+((I14*100/G14)-100)</f>
        <v>0.66502532756034327</v>
      </c>
      <c r="L14" s="55">
        <f>+((H14*100/B14)-100)</f>
        <v>-33.908751798660049</v>
      </c>
      <c r="M14" s="56">
        <f t="shared" si="1"/>
        <v>-33.799828786243339</v>
      </c>
    </row>
    <row r="15" spans="1:16" s="30" customFormat="1" x14ac:dyDescent="0.25">
      <c r="A15" s="31" t="s">
        <v>20</v>
      </c>
      <c r="B15" s="43">
        <v>314.375</v>
      </c>
      <c r="C15" s="44">
        <v>314.44200000000001</v>
      </c>
      <c r="D15" s="57">
        <v>190.59299999999999</v>
      </c>
      <c r="E15" s="58">
        <v>188.286</v>
      </c>
      <c r="F15" s="57">
        <v>208.124</v>
      </c>
      <c r="G15" s="58">
        <v>203.80600000000001</v>
      </c>
      <c r="H15" s="57">
        <v>219.30199999999999</v>
      </c>
      <c r="I15" s="58">
        <v>218.154</v>
      </c>
      <c r="J15" s="45">
        <f t="shared" ref="J15:K27" si="2">+((H15*100/F15)-100)</f>
        <v>5.3708366166324026</v>
      </c>
      <c r="K15" s="46">
        <f t="shared" si="0"/>
        <v>7.0400282621708925</v>
      </c>
      <c r="L15" s="45">
        <f t="shared" ref="L15:M27" si="3">+((H15*100/B15)-100)</f>
        <v>-30.241908548707755</v>
      </c>
      <c r="M15" s="47">
        <f t="shared" si="1"/>
        <v>-30.621863491518312</v>
      </c>
      <c r="N15" s="28"/>
      <c r="O15" s="29"/>
      <c r="P15" s="29"/>
    </row>
    <row r="16" spans="1:16" x14ac:dyDescent="0.25">
      <c r="A16" s="59" t="s">
        <v>13</v>
      </c>
      <c r="B16" s="32">
        <v>280.05900000000003</v>
      </c>
      <c r="C16" s="33">
        <v>267.49799999999999</v>
      </c>
      <c r="D16" s="60">
        <v>171.16399999999999</v>
      </c>
      <c r="E16" s="61">
        <v>169.36799999999999</v>
      </c>
      <c r="F16" s="60">
        <v>167.68799999999999</v>
      </c>
      <c r="G16" s="61">
        <v>163.48699999999999</v>
      </c>
      <c r="H16" s="60">
        <v>161.77199999999999</v>
      </c>
      <c r="I16" s="61">
        <v>159.977</v>
      </c>
      <c r="J16" s="50">
        <f>+((H16*100/F16)-100)</f>
        <v>-3.5279805352798093</v>
      </c>
      <c r="K16" s="62">
        <f>+((I16*100/G16)-100)</f>
        <v>-2.1469596971012948</v>
      </c>
      <c r="L16" s="50">
        <f>+((H16*100/B16)-100)</f>
        <v>-42.236457317922302</v>
      </c>
      <c r="M16" s="51">
        <f>+((I16*100/C16)-100)</f>
        <v>-40.195066879004699</v>
      </c>
    </row>
    <row r="17" spans="1:16" x14ac:dyDescent="0.25">
      <c r="A17" s="38" t="s">
        <v>14</v>
      </c>
      <c r="B17" s="32">
        <v>284.93400000000003</v>
      </c>
      <c r="C17" s="33">
        <v>283.89</v>
      </c>
      <c r="D17" s="34">
        <v>181.822</v>
      </c>
      <c r="E17" s="35">
        <v>180.08199999999999</v>
      </c>
      <c r="F17" s="34">
        <v>168.35499999999999</v>
      </c>
      <c r="G17" s="35">
        <v>164.93899999999999</v>
      </c>
      <c r="H17" s="34">
        <v>162.41900000000001</v>
      </c>
      <c r="I17" s="35">
        <v>160.56800000000001</v>
      </c>
      <c r="J17" s="63">
        <f t="shared" si="2"/>
        <v>-3.5258828071634269</v>
      </c>
      <c r="K17" s="64">
        <f t="shared" si="0"/>
        <v>-2.6500706321730974</v>
      </c>
      <c r="L17" s="63">
        <f t="shared" si="3"/>
        <v>-42.997676654944655</v>
      </c>
      <c r="M17" s="65">
        <f t="shared" si="1"/>
        <v>-43.440064813836337</v>
      </c>
    </row>
    <row r="18" spans="1:16" x14ac:dyDescent="0.25">
      <c r="A18" s="52" t="s">
        <v>21</v>
      </c>
      <c r="B18" s="34">
        <v>331.75900000000001</v>
      </c>
      <c r="C18" s="35">
        <v>334.42899999999997</v>
      </c>
      <c r="D18" s="53">
        <v>246.44900000000001</v>
      </c>
      <c r="E18" s="54">
        <v>241.79300000000001</v>
      </c>
      <c r="F18" s="53">
        <v>272.541</v>
      </c>
      <c r="G18" s="54">
        <v>267.16300000000001</v>
      </c>
      <c r="H18" s="53">
        <v>277.66699999999997</v>
      </c>
      <c r="I18" s="54">
        <v>277.21499999999997</v>
      </c>
      <c r="J18" s="66">
        <f t="shared" si="2"/>
        <v>1.8808179319808715</v>
      </c>
      <c r="K18" s="67">
        <f t="shared" si="0"/>
        <v>3.7624970523612689</v>
      </c>
      <c r="L18" s="66">
        <f t="shared" si="3"/>
        <v>-16.304606657242161</v>
      </c>
      <c r="M18" s="68">
        <f t="shared" si="1"/>
        <v>-17.107966115378758</v>
      </c>
    </row>
    <row r="19" spans="1:16" x14ac:dyDescent="0.25">
      <c r="A19" s="37" t="s">
        <v>22</v>
      </c>
      <c r="B19" s="69">
        <v>247.607</v>
      </c>
      <c r="C19" s="70">
        <v>247.06100000000001</v>
      </c>
      <c r="D19" s="34">
        <v>160.369</v>
      </c>
      <c r="E19" s="35">
        <v>158.86799999999999</v>
      </c>
      <c r="F19" s="34">
        <v>173.38</v>
      </c>
      <c r="G19" s="35">
        <v>169.001</v>
      </c>
      <c r="H19" s="34">
        <v>164.95500000000001</v>
      </c>
      <c r="I19" s="35">
        <v>162.58600000000001</v>
      </c>
      <c r="J19" s="50">
        <f t="shared" si="2"/>
        <v>-4.8592686584381113</v>
      </c>
      <c r="K19" s="62">
        <f t="shared" si="0"/>
        <v>-3.795835527600417</v>
      </c>
      <c r="L19" s="50">
        <f t="shared" si="3"/>
        <v>-33.380316388470433</v>
      </c>
      <c r="M19" s="51">
        <f t="shared" si="1"/>
        <v>-34.191960689870101</v>
      </c>
    </row>
    <row r="20" spans="1:16" x14ac:dyDescent="0.25">
      <c r="A20" s="38" t="s">
        <v>23</v>
      </c>
      <c r="B20" s="32">
        <v>788.36599999999999</v>
      </c>
      <c r="C20" s="33">
        <v>754.22400000000005</v>
      </c>
      <c r="D20" s="34" t="s">
        <v>18</v>
      </c>
      <c r="E20" s="35" t="s">
        <v>18</v>
      </c>
      <c r="F20" s="34" t="s">
        <v>18</v>
      </c>
      <c r="G20" s="35" t="s">
        <v>18</v>
      </c>
      <c r="H20" s="34" t="s">
        <v>18</v>
      </c>
      <c r="I20" s="35" t="s">
        <v>18</v>
      </c>
      <c r="J20" s="63" t="s">
        <v>19</v>
      </c>
      <c r="K20" s="64" t="s">
        <v>19</v>
      </c>
      <c r="L20" s="63" t="s">
        <v>19</v>
      </c>
      <c r="M20" s="65" t="s">
        <v>19</v>
      </c>
    </row>
    <row r="21" spans="1:16" x14ac:dyDescent="0.25">
      <c r="A21" s="38" t="s">
        <v>24</v>
      </c>
      <c r="B21" s="32">
        <v>274.00799999999998</v>
      </c>
      <c r="C21" s="33">
        <v>271.26799999999997</v>
      </c>
      <c r="D21" s="34">
        <v>178.80500000000001</v>
      </c>
      <c r="E21" s="35">
        <v>176.52500000000001</v>
      </c>
      <c r="F21" s="34">
        <v>173.96600000000001</v>
      </c>
      <c r="G21" s="35">
        <v>171.88</v>
      </c>
      <c r="H21" s="34">
        <v>164.762</v>
      </c>
      <c r="I21" s="35">
        <v>160.554</v>
      </c>
      <c r="J21" s="63">
        <f t="shared" si="2"/>
        <v>-5.2906889852039996</v>
      </c>
      <c r="K21" s="64">
        <f t="shared" si="2"/>
        <v>-6.5894810332790286</v>
      </c>
      <c r="L21" s="63">
        <f t="shared" si="3"/>
        <v>-39.869638842661523</v>
      </c>
      <c r="M21" s="65">
        <f t="shared" si="3"/>
        <v>-40.813512836014567</v>
      </c>
    </row>
    <row r="22" spans="1:16" x14ac:dyDescent="0.25">
      <c r="A22" s="38" t="s">
        <v>25</v>
      </c>
      <c r="B22" s="32">
        <v>317.11900000000003</v>
      </c>
      <c r="C22" s="33">
        <v>317.11900000000003</v>
      </c>
      <c r="D22" s="34">
        <v>221.84</v>
      </c>
      <c r="E22" s="35">
        <v>221.84</v>
      </c>
      <c r="F22" s="34" t="s">
        <v>18</v>
      </c>
      <c r="G22" s="35" t="s">
        <v>18</v>
      </c>
      <c r="H22" s="34" t="s">
        <v>18</v>
      </c>
      <c r="I22" s="35" t="s">
        <v>18</v>
      </c>
      <c r="J22" s="63" t="s">
        <v>19</v>
      </c>
      <c r="K22" s="64" t="s">
        <v>19</v>
      </c>
      <c r="L22" s="63" t="s">
        <v>19</v>
      </c>
      <c r="M22" s="65" t="s">
        <v>19</v>
      </c>
    </row>
    <row r="23" spans="1:16" x14ac:dyDescent="0.25">
      <c r="A23" s="59" t="s">
        <v>26</v>
      </c>
      <c r="B23" s="69">
        <v>340.44200000000001</v>
      </c>
      <c r="C23" s="70">
        <v>339.09</v>
      </c>
      <c r="D23" s="69">
        <v>221.05500000000001</v>
      </c>
      <c r="E23" s="70">
        <v>220.38</v>
      </c>
      <c r="F23" s="69">
        <v>219.42500000000001</v>
      </c>
      <c r="G23" s="70">
        <v>214.67699999999999</v>
      </c>
      <c r="H23" s="69">
        <v>210.88900000000001</v>
      </c>
      <c r="I23" s="70">
        <v>210.49600000000001</v>
      </c>
      <c r="J23" s="71">
        <f t="shared" si="2"/>
        <v>-3.8901674831947162</v>
      </c>
      <c r="K23" s="72">
        <f t="shared" si="2"/>
        <v>-1.9475770576260913</v>
      </c>
      <c r="L23" s="71">
        <f t="shared" si="3"/>
        <v>-38.054352870679878</v>
      </c>
      <c r="M23" s="73">
        <f t="shared" si="3"/>
        <v>-37.92326520982629</v>
      </c>
    </row>
    <row r="24" spans="1:16" x14ac:dyDescent="0.25">
      <c r="A24" s="74" t="s">
        <v>27</v>
      </c>
      <c r="B24" s="34">
        <v>358.45400000000001</v>
      </c>
      <c r="C24" s="35">
        <v>358.01900000000001</v>
      </c>
      <c r="D24" s="75" t="s">
        <v>18</v>
      </c>
      <c r="E24" s="76" t="s">
        <v>18</v>
      </c>
      <c r="F24" s="75">
        <v>253.28299999999999</v>
      </c>
      <c r="G24" s="76">
        <v>252.72499999999999</v>
      </c>
      <c r="H24" s="75">
        <v>242.49100000000001</v>
      </c>
      <c r="I24" s="76">
        <v>242.43</v>
      </c>
      <c r="J24" s="55">
        <f t="shared" si="2"/>
        <v>-4.2608465629355123</v>
      </c>
      <c r="K24" s="77">
        <f t="shared" si="2"/>
        <v>-4.0735977841527387</v>
      </c>
      <c r="L24" s="55">
        <f t="shared" si="3"/>
        <v>-32.350873473304802</v>
      </c>
      <c r="M24" s="56">
        <f t="shared" si="3"/>
        <v>-32.285716679841016</v>
      </c>
    </row>
    <row r="25" spans="1:16" x14ac:dyDescent="0.25">
      <c r="A25" s="59" t="s">
        <v>28</v>
      </c>
      <c r="B25" s="69">
        <v>619.80899999999997</v>
      </c>
      <c r="C25" s="70">
        <v>618.10599999999999</v>
      </c>
      <c r="D25" s="69">
        <v>458.346</v>
      </c>
      <c r="E25" s="70">
        <v>454.92200000000003</v>
      </c>
      <c r="F25" s="69">
        <v>450.46499999999997</v>
      </c>
      <c r="G25" s="70">
        <v>445.22899999999998</v>
      </c>
      <c r="H25" s="69">
        <v>444.315</v>
      </c>
      <c r="I25" s="70">
        <v>441.96499999999997</v>
      </c>
      <c r="J25" s="71">
        <f t="shared" si="2"/>
        <v>-1.3652559022343524</v>
      </c>
      <c r="K25" s="72">
        <f t="shared" si="2"/>
        <v>-0.73310588483678885</v>
      </c>
      <c r="L25" s="71">
        <f t="shared" si="3"/>
        <v>-28.314206473284514</v>
      </c>
      <c r="M25" s="73">
        <f t="shared" si="3"/>
        <v>-28.496892118827517</v>
      </c>
    </row>
    <row r="26" spans="1:16" x14ac:dyDescent="0.25">
      <c r="A26" s="38" t="s">
        <v>29</v>
      </c>
      <c r="B26" s="32" t="s">
        <v>19</v>
      </c>
      <c r="C26" s="33" t="s">
        <v>19</v>
      </c>
      <c r="D26" s="39" t="s">
        <v>18</v>
      </c>
      <c r="E26" s="40" t="s">
        <v>18</v>
      </c>
      <c r="F26" s="39" t="s">
        <v>19</v>
      </c>
      <c r="G26" s="40" t="s">
        <v>19</v>
      </c>
      <c r="H26" s="39" t="s">
        <v>19</v>
      </c>
      <c r="I26" s="40" t="s">
        <v>19</v>
      </c>
      <c r="J26" s="63" t="s">
        <v>19</v>
      </c>
      <c r="K26" s="64" t="s">
        <v>19</v>
      </c>
      <c r="L26" s="63" t="s">
        <v>19</v>
      </c>
      <c r="M26" s="65" t="s">
        <v>19</v>
      </c>
      <c r="O26" s="78"/>
      <c r="P26" s="78"/>
    </row>
    <row r="27" spans="1:16" ht="2.25" customHeight="1" x14ac:dyDescent="0.25">
      <c r="A27" s="79"/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1"/>
      <c r="O27" s="78"/>
      <c r="P27" s="78"/>
    </row>
    <row r="28" spans="1:16" x14ac:dyDescent="0.25">
      <c r="A28" s="81" t="s">
        <v>30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1"/>
      <c r="O28" s="78"/>
      <c r="P28" s="78"/>
    </row>
    <row r="29" spans="1:16" s="1" customFormat="1" x14ac:dyDescent="0.25">
      <c r="A29" s="83" t="s">
        <v>31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</row>
    <row r="30" spans="1:16" s="1" customFormat="1" x14ac:dyDescent="0.25">
      <c r="A30" s="84" t="s">
        <v>32</v>
      </c>
      <c r="B30" s="84"/>
      <c r="C30" s="84"/>
      <c r="D30" s="84"/>
      <c r="E30" s="84"/>
      <c r="F30" s="84"/>
      <c r="G30" s="85"/>
      <c r="H30" s="84"/>
    </row>
    <row r="31" spans="1:16" s="1" customFormat="1" x14ac:dyDescent="0.25">
      <c r="A31" s="86" t="s">
        <v>33</v>
      </c>
      <c r="B31" s="86"/>
      <c r="C31" s="86"/>
      <c r="D31" s="86"/>
      <c r="E31" s="86"/>
      <c r="F31" s="87"/>
      <c r="G31" s="87"/>
      <c r="H31" s="87"/>
      <c r="I31" s="87"/>
      <c r="K31" s="88"/>
      <c r="L31" s="88"/>
      <c r="M31" s="88"/>
    </row>
    <row r="32" spans="1:16" s="1" customFormat="1" x14ac:dyDescent="0.25">
      <c r="A32" s="86" t="s">
        <v>34</v>
      </c>
      <c r="B32" s="86"/>
      <c r="C32" s="86"/>
      <c r="D32" s="86"/>
      <c r="E32" s="86"/>
      <c r="F32" s="85"/>
      <c r="J32" s="84"/>
      <c r="K32" s="88"/>
      <c r="L32" s="88"/>
      <c r="M32" s="88"/>
    </row>
    <row r="33" spans="1:14" s="1" customFormat="1" ht="15" customHeight="1" x14ac:dyDescent="0.25">
      <c r="A33" s="89" t="s">
        <v>35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4" s="1" customFormat="1" x14ac:dyDescent="0.25">
      <c r="I34" s="84"/>
      <c r="J34" s="84" t="s">
        <v>36</v>
      </c>
    </row>
    <row r="35" spans="1:14" s="1" customFormat="1" x14ac:dyDescent="0.25">
      <c r="J35" s="92"/>
      <c r="K35" s="93"/>
      <c r="L35" s="93"/>
      <c r="M35" s="93"/>
      <c r="N35" s="94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78" customFormat="1" x14ac:dyDescent="0.25">
      <c r="N61" s="1"/>
      <c r="O61" s="1"/>
      <c r="P61" s="1"/>
    </row>
  </sheetData>
  <mergeCells count="12">
    <mergeCell ref="L4:M4"/>
    <mergeCell ref="A33:J33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34_36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2023-09-13T09:33:27Z</dcterms:created>
  <dcterms:modified xsi:type="dcterms:W3CDTF">2023-09-13T09:43:08Z</dcterms:modified>
</cp:coreProperties>
</file>