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55C4F21F-67F3-42B8-BAED-0A359C5DFA23}" xr6:coauthVersionLast="47" xr6:coauthVersionMax="47" xr10:uidLastSave="{00000000-0000-0000-0000-000000000000}"/>
  <bookViews>
    <workbookView xWindow="-120" yWindow="-120" windowWidth="29040" windowHeight="17640" xr2:uid="{C475EE00-008B-476F-A6BF-BB74921964E9}"/>
  </bookViews>
  <sheets>
    <sheet name="35_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K19" i="1"/>
  <c r="J19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<sst xmlns="http://schemas.openxmlformats.org/spreadsheetml/2006/main" count="70" uniqueCount="36">
  <si>
    <t xml:space="preserve">Grūdų  ir aliejinių augalų sėklų  supirkimo kainų (iš augintojų ir kitų vidaus rinkos ūkio subjektų) suvestinė ataskaita 
(2023 m. 35– 37 sav.) pagal GS-1,  EUR/t 
 </t>
  </si>
  <si>
    <t xml:space="preserve">                      Data
Grūdai</t>
  </si>
  <si>
    <t>Pokytis, %</t>
  </si>
  <si>
    <t>37  sav.  (09 12–18)</t>
  </si>
  <si>
    <t>35  sav.  (08 28–09 03)</t>
  </si>
  <si>
    <t>36  sav.  (09 04–10)</t>
  </si>
  <si>
    <t>37  sav.  (09 11–17)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</si>
  <si>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</si>
  <si>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</si>
  <si>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</si>
  <si>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</si>
  <si>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</si>
  <si>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</si>
  <si>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</si>
  <si>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</si>
  <si>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</si>
  <si>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</si>
  <si>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</si>
  <si>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</si>
  <si>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</si>
  <si>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</si>
  <si>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</si>
  <si>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</si>
  <si>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</si>
  <si>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</si>
  <si>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</si>
  <si>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</si>
  <si>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</si>
  <si>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</si>
  <si>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</si>
  <si>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</si>
  <si>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</si>
  <si>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37 savaitę su  36 savaite</t>
  </si>
  <si>
    <t>**** lyginant 2023 m. 37 savaitę su 2022 m. 37 savaite</t>
  </si>
  <si>
    <t>Pastaba: grūdų bei aliejinių augalų sėklų  35  ir 36  savaičių supirkimo kainos patikslintos 2023-09-21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</si>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</sst>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F099CFE-A303-4B19-8CA0-A3A3FA39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2685761-596B-4D4B-8ACD-F9384F7F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EAC32EE-496C-4E67-A118-D7F42907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0804F57-2679-4C0B-B6E1-AC82F3C5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74D1BED-A56F-4BE4-BC01-819F1EA6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3EF7875-A7B1-4286-98D8-1F301DF0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2D4353A-A086-4B3B-BE00-BB74F550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E261128-3294-4250-A124-1B7906E1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88834AB-1C87-4606-8ED2-F73B2E87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5D1A86A-70CB-4148-A3EC-2F2AC5EE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A0F5AF6-CCE3-42A5-877D-764DF1C8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0110389-E581-4CB3-9CCC-363576D6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1297D82-DBDD-49FA-B83E-EECC79C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9FD4223-F44E-4E4A-A3CA-ACA5B84B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1A9A86D-5317-4990-9EC8-B0BDD5FE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9DDD712-0353-4A3E-8EAD-FF97FB82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FEA0018-56AB-435C-9054-A46218EE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4627C04-64C9-423A-AFFB-4E46855A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460A8F8-654A-417E-8313-07B0589C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C247AF0-DC83-4C46-B38A-23539D99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0BBF499-26D6-45F0-A0C2-BEDA0079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8D418CE-2589-4849-8582-7F463B32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597D244-F3AF-4D26-9A06-A87A9446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1461364-7029-49FD-8409-A3856580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6099C5A-ED75-4D66-BDC4-90DF611A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4503790-15C9-4E78-90E3-F53AD55E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C018740-7DC8-455F-B1B8-BA234A4E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916FBF7-B515-4DBD-976B-C8726EB1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2654EC98-D3E4-44CF-ABD5-3E19B253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DF3F3B5-AD50-486C-B35A-09CB41CA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0BC801F7-CBAF-4B3B-958C-828EBEE4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61C036E-16AA-4116-A35E-F262BC5E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12D6DFF-0F88-48D5-AC1E-F2A9F87E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C744EA05-3EC9-4294-BA26-71B4FDDF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551C530-7389-419D-8A9A-EF2203EF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DF24BDA-EE8C-4D11-9DA9-06B5D9B8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4F6DF83-3415-467A-9833-80EE7112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7129D2E5-309B-43FF-9FFC-3424F1AE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7B5AF3A-1F0E-442C-B08F-FE46BA16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F35B18C-1273-4708-B75F-089CF82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9310BE2-69CE-4825-93E5-DE4268E2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E99FBAB-8FF3-4A53-A6D2-37083032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0F94C04-DE8A-4B24-85FF-7F79B9A2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CF5A6E6-3203-4059-8E1E-2C174865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8E512ED-B676-4B39-8A8F-D4C330C3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DB3DE15-2C6E-49BB-9085-324490AD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478DABE-1C48-45CC-9A3C-20504EB6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463EAD5-2B9E-4351-B9E4-BC252141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C1FB934-DA0E-4A09-942E-9F0BD811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BC1A969-24D0-46CD-A1D9-92E27C27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663A7DA-4D8B-4B3C-8A17-22479E18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F62A128-D0B6-4CBD-9F5A-32DC19DA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1EE4A1A-E160-40E0-80FB-9092450D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7C5B2CF-6A1B-4447-AB24-0581679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1512B3D-C435-48F5-A75C-D761772B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50B519F-0887-41E8-8B1A-9DC12D1F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0999609-43DE-40FF-9A6A-4E8EEE56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4A97C7C-9B52-427B-B2C9-99E0A5F2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C243AB0-62BC-444F-A89A-2E49BEE1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853817C-558D-42D5-8CE7-3CE832EC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999CA26-4C42-462C-9C8F-BAB8D1BC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BD0363A-704D-49EA-A763-7F578854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B9DBC76-A2CD-45E3-A132-0FB0F98C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0B236F6-E00C-4B82-ADAC-017C9FFE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DF5B808-63F9-4C7A-956C-72B82A36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52BECF5C-0903-4918-95BF-C39922EB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5380626D-74D9-4AD9-9303-566684C1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537BB79-8AE5-4BD4-AF65-7D8E31E7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1829A06F-3F59-4CE1-B959-8F850CEC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E6F5523A-2213-43B3-8299-A1C85D9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4C939AAA-BB58-48F5-91E7-934E7E0E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6E143684-5044-4D5F-985E-8152D3A3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6D296560-57C2-47D7-9EFB-3BB98FD6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EE880DB-6D0A-42AF-A32B-B25572C2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C83A1B1-A98C-40D4-A454-B7F21B2D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8441E2A-E2DA-4E81-9971-A7675ED0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EA0196D-0C38-4DF7-879D-8A6BC3DA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29BD0B4-2EB5-4563-A15C-C049F55A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2AFE72A-CAC5-464A-8CAD-511B7133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5454E4B-6CC1-4717-960A-5A5D05C8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E05FF7D-207A-4DE2-92AC-A1AA9B5F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BCB3CDD-E7CB-48BD-9A2F-401F8A81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FC07E9D-8E53-4F8D-AD3B-F0381854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9FA06C8-372D-4E27-B382-52C5CCC9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2BDF63B-2498-4277-A6F4-A0E579F0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5DEAC4F-AD29-44FB-AA6F-9F71AE84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4E0253A-D121-4234-A734-4D640247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556ED35-3168-43AA-B37E-B89B9563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F7D27A8-465A-4D62-A149-6CF7CAE5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EDC9A60-BD96-4D5C-BB3C-9FE14429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38B88F5-53D3-4088-9D90-9A354C58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8DADE0C-C7E8-4E6F-98F8-1A070823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58B93F7-1C86-45ED-889E-756D7824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BC95E2C-D3CD-4393-9B94-FD76B171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21A48BA-CFF6-41F5-9413-D0464345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6C92E4E-B169-42C2-A860-91E635C8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B325099-42F9-420E-8B23-4D932374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CC3EAA6-FB79-4E8F-A0F7-1BA4D45A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190226F-CE15-497D-80D5-B8D215A4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DE3517D-DAF7-4AB8-B86B-6C952D21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E9A9AE0-C583-49D4-BF77-D0BB0BEB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D5B2956-C496-4200-AFAF-E4E8F053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63B3C43-7E41-4198-863D-DE757EA4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C96D9C1-52A2-4119-86F2-B1639CEA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DCC6D62-D794-4941-82C3-9C1239FA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BFC1FDD9-B9DE-4441-A9D6-1688E630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B5813E7-051A-48C3-8C34-86CE5285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03E8B62-70C3-4E94-96C9-62BD0251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F75999B-9EE9-44C5-872A-4AD8EB5E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5C66340-1BAC-47CA-9ED7-157B42BC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41573E0-2207-4029-85A4-BFF74D03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6783B71-567B-4281-A891-08150CA5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73B27ED-4C9D-48DB-B2D5-667152CE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73252E5-2445-4484-8A17-31BD0D0A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9AF76BB-2A7A-4D03-B110-CE8C265A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BFA66C8-761D-4F47-BFD8-F6F2EFEF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1502816-71D1-4A82-956B-D6EEEE19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F8B1BFF-7456-4C01-BFC6-941CA2EA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7D87B824-DC53-444B-9AC6-AC7CF449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F72A7B4-3D19-4776-A002-89728CB8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DF67958C-FE6D-4090-A3E0-C6805BD6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0D7E086-E2CA-49D5-A095-C808DE52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2F9AC4C-9D4A-4FF9-BC62-0046B998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2BEB029-91B7-49BF-B859-EDAAE4FD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9C63E93-4663-4418-8405-4610BD9B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01F6922-01F8-4CAF-BA0F-E30C5365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6BAD6BD-AC78-4554-8AF4-FC5AEF16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4BA5F70-5A89-4262-BB6E-8A782196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60EE37A-F00D-4C81-BB3F-DC5DCE6E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F42C030-C5F8-4A22-AD40-7828A893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5C5A559F-22CD-42B7-9C8F-19725129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1929A9E-4988-466C-91DC-27F93574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F97B9039-8330-4467-8916-7BE8B373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80F8E6A-1B4E-4653-ADD3-232951D6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1C8B27E9-24F5-4C66-B209-FBC5522B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59DB978-6337-4941-B400-7C515064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99C32798-83EC-4A00-A6FA-6361D185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859ADF5-59B8-4933-8BE1-C1E58A99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2A80DB8-8454-48CE-A387-C495B855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91E94AA-1E93-4B81-83DC-86F7A85A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FBEDAF6C-A274-40FA-83B2-ACC19584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C6F8ED8-5704-487C-A8C6-84FCB327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A68DD346-304A-47B5-85F7-AEF9077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2E3BAA36-9263-466A-8A19-629288B5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E7604CD-2B4A-4571-AFF2-B6C16A61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692FC97-738C-44F2-B902-903EA5DD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1AFD702-D0DD-4A2E-A91F-07596896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6DF7C26-291E-4C0F-991D-1F629921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C66E965-AD5B-4459-9EFF-38404246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7B57BD8E-8F88-49C6-8031-10482CCA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3F67391-9869-411C-9A8B-1C8AD35C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E2984D6-664E-4607-AABE-6D81AA38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A486527D-E279-4F05-B507-82D8F279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03508F0F-E853-4FAA-ACCD-F28E131D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55D51A5-4EC9-4BAD-AAF2-5732FEBB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38E5235-FE99-442C-867E-91B3860A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F5EFFC80-2848-47A2-B43B-A0807A95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4F43E1A8-2D50-449C-9CB6-5E218692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C1576037-54F6-4FA3-B43E-D0B95D22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F9E09E7-56A4-4886-AAFB-7271751B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10B2374A-E9EA-40CC-9FD4-E1F303E5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59D26041-1440-4080-B701-F3EA9A26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85CF025-8F63-4E89-BDA2-8132D1C2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83F23E1-BA27-44A8-B07B-6884511E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095F77F-6950-4FD0-914A-9D47E0E6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E748FF1-32E4-4AAB-B31F-C447276C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9FCDCA5-A4C8-4E51-8ACB-74A541B8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3819DB4-C38B-4B1A-AB1F-4C549B30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84524F8-D0FB-4D47-BA50-EDA1BE24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EE535C21-7812-4D1A-B848-B14839FA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FB86B13-B554-4058-B12D-EA4B7361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F4F2E1D-4B15-4362-93ED-27667C45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1449B56-738D-41DB-8F16-4C2CD4D0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B488AED-3963-4FEB-B595-24998764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FBF0F3E-092F-4CBC-8B58-702DA090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13C939F-C1D4-46C0-9219-E74A43AA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3DBC921-EDE0-4613-AA8B-E7D519B1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487D253-A801-4194-8E06-6CDAAFBA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5779F6C-C60A-48B0-A243-51FFF616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E9BFADD-4ADB-4CE7-A445-4B914F89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79A2EBC-0F30-4F9D-A693-A400DB3E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3D28EDB-FF93-4DCB-A0F1-7183A582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540E56E-5484-49B8-AAB1-07357E67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AAA892C-3B97-491F-AD87-723A4FEF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E72E04B-2DC9-4C05-9B8C-86A06264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893969B-0743-4B51-83B8-1520A919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AEE5D0C1-3414-4ED9-AEFD-3FAEFB46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4B24C25-517F-495F-8DBF-8D8BCC96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E8082B1-2F94-4648-8930-D6C6A4D1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4DB40D88-1781-4843-9B33-22D2ACA8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238035B-D330-4218-8B99-C4EF7420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6BB8A01-03BB-477D-A072-96FF0C7E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7CC5D805-3638-46F2-BF6D-29B9C6E2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86CE822-FC2C-42D7-BD89-7EFD40FA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0747CACA-DDC0-4685-A343-EE7AF671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9F6B84A-1281-44E5-B1BE-8A257B4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6E43C818-EADA-40A1-96D6-C1518D7D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0D23F5B7-3201-4105-8996-245FFD0F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4D6D4B8-3B06-47A4-AD95-CC1DE6D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14B6AEB-EEA0-4FC4-ABF4-D9CA21FE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BA359E58-1829-4403-858A-6A2A2875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7F86F32-BEF0-4610-AA47-266485C5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4C97CACC-FFEE-4E3D-A34C-D3EBC72F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714CE2C-A79A-484F-905E-3603BA88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2428A738-41A7-4E76-A70F-01E4B873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D5D9605-93B7-42B8-886F-1BA12D9C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CF3E9B36-28EB-4556-BF78-48088B7B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F7B9370-57E8-4B77-8E08-F1C50FA3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351443C-006E-43C3-95D5-2ABB16F3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DEEAEEF-D7CB-42A9-A1B7-4A13AFF0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F97B7AF-F47C-4580-95C9-4887321A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E06A56C-50C3-4E67-B2E5-8EF6C44E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25227339-F77F-4791-9E50-7432CA6F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A1C5422-EECD-4CF8-8CCF-9FFD4872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3C0F0E0-7D61-4C3B-B879-9675AACA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6CF4E51-2070-4BB1-B17D-F35D0F77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689B2FA-8CC3-4249-860F-7F0C3AC5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C4287C68-A8C1-4A3B-A5BD-4C7D04E6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4773097-77E0-42D3-ADCF-66897C51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AAD37B1-5AFD-43AD-AA70-C6EE0021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639C426-6A9D-4F76-8604-D70FE7AF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82D352C-DD21-47B1-998E-BAC370A6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5DA2111-1C03-44D2-A604-3492DD91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833E293-A926-4ADF-A54B-B9E3FBAE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237446F-18C6-4F70-AA07-1F4DBB17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6713566-D287-4715-840E-7CD4B8B0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6541233-D4F5-4311-8148-904B4504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88E6094-9D0C-4A98-9D9A-A7ABB1D0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973BB59-2946-4000-9F97-AD6DBFF5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8C8717A-80F8-4FFA-8AE9-55B12821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AC80346-6869-40EB-AD0B-EAF9EEC4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9DBCAA1-454F-4BD6-9D8E-B8694C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37CC9A7-BE5A-4A91-9C8D-67149399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7B123AF-60A6-450F-89AF-05C8A0ED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E5C81F4-B7CA-4378-99FC-0A6D892E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542E1F7-A3C4-4D54-A762-F12B9E8E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0309D8C-44FA-46C2-B9C2-0D3AF9E9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BE403D1-E216-40C9-957C-8C6FE351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B2A2992-70A1-4A00-B7FF-2CA25EA4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07A158FB-39A1-4416-BB4F-1D6B3353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1C264C1-C5CD-429F-AC03-19E5F9D2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A2ED01E4-06AA-49D0-823C-CE6BF40A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521754F-E0E1-4A99-871B-4EF04485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4949563-97EF-4794-ACAB-1A6986C9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30F055F-68D7-4ECF-A748-7F96C0EC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DA425B8-5B8C-49D3-A760-089D6EE1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06580C4-170F-4621-ABED-13339BD2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A1F0F9A-B9EA-4702-98E9-25D84CE4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ED8838F-B324-4C9C-A200-A209B98F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F4C81A02-120F-44A1-981B-8EC284D2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24E491F-779D-4E24-A767-A74A0A1D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CFC84D7-AD8E-4D17-9350-8C58CA99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15C6538-137A-4F32-9D27-082ECBAD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E4541876-EA80-4D80-B4D5-D59F8B42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1331BA2-D953-40CE-BC36-530FB293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15D07D77-F51F-4A5B-BD46-978BCF1B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E460F33-95F9-49CA-B2FA-803EAE38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492078D-ABB7-4529-B642-B667EE5E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32D2EF0-2717-49A2-BDC5-08FB938B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8808B66-38D0-43DE-9AC5-53FE9E4C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08E660A2-3F00-472A-B4CF-C2A056C4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715A732-D24B-4E86-AE41-6C5FEB2C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751C580A-A206-42C9-B5A9-17ACDFD8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7C7EF52-386E-4C07-AC59-FE85A0D9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9E02EBD4-03C3-43EB-B2F6-4E70952A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F82FC561-0377-48AD-A674-EA456BD8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41ED6562-639D-4A03-B0E4-10656892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A71D978-1D68-4AAF-B021-6EA97D79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EE5FB229-8060-40DC-9BE7-50BA351A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9787704-1CD9-4FB1-A457-30E629EF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59D85534-653D-468F-AD8C-CAA40761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9120AB4E-48B8-402A-9DFA-1BCB9209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62BDA99F-EC34-4180-A5BC-D39828A8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8300AD05-02C3-4DCB-B51B-561A7D90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2A45ACF0-9A3B-4EBC-BB19-F7595BF3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FB02B90-7A6D-458A-BBBB-7260D6DD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0EA927A-51DE-4BA9-A099-E37BE44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C4A0E57-F1DD-40B3-9572-EE6C0183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0EB2B86-5361-4610-9F71-D688056B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A75A4E9-1BA2-4A83-BE2A-AEFE5602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A01A273-E74D-41A8-937B-5046A14B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E78753D-B80B-443A-B3EC-0A46B109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AF35551-30A7-412F-85C6-22BAEC44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50A597D-5A16-437D-BE1F-C828152C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979E128-7324-4264-9E62-2A332688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B60C1D3-FB13-4418-BE4F-7558BE8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531E019-366D-433E-9D7D-94A46842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BB072CA-0250-471C-8038-8302B149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C7A211E-8417-4FE3-B768-B0F97194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C6D7B06-DA84-4109-8736-9BA44963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5EE8667-6C9C-45DB-AB67-AD61BF15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43656BA-EDEF-402B-87A4-832BF38D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71F7D6F-24BE-4806-8D31-58A8D8ED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0D60B00C-F631-44EC-B30B-226F2B56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F69A300-DA96-4654-9B0F-7DF657B8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7B59649-760C-42E3-ACA4-E12B27A4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803CECE-EAC5-467D-822D-361E90B3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DF1A3AF-93A0-4EF4-9700-349ECB80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9003A17-EC2F-46C2-99DA-3EBC7A58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2C0FD9C-99C8-4EE1-A57C-5BC91DBC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B9E4257-32FC-4A47-9EAD-83B29EBF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83736B5-CC0C-445D-A904-4FC6C52C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B0CCCE7-7817-4037-BF32-514D5076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4330E15-AB98-47F1-A92B-0A1143BF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77C31EB-C9ED-4B69-A5B6-3AE3D1A0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B841454F-4E38-436B-A666-200D3FA9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8A73B27-294F-4E25-932F-22B6A502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1A63994E-14BE-4224-928F-2C72D9D5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0C1FF6D-FABF-43D4-82E6-4CB0A6CC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3BD55BF-E531-4DB8-BEF2-F1AE01DE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3E079D4-8B1B-4D1D-AB7A-9F2106F9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4E6EEE2-CF6F-4DA9-BCE9-09ECB031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BE2E570-F861-4636-9D20-3940DCC4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291E85E-7EAC-4A08-97A7-4BEA347E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AD58143-4EF5-4304-9CEF-9625D9CD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55955BF-1590-4FCB-81E9-0A094CED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373B3E8E-5BA9-44B8-BED3-A6843A13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C701944-5150-40E7-B316-C5F2B4B1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63EE8859-FEC3-40AB-8BC9-9D50409D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53E22207-5D30-4AB5-A8A9-173E9AE1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2A1E40BD-301A-4AEF-AE80-4C07803C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8BB79DB-1743-4E09-86B3-FA67A210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B132707-F9BD-4EC4-A3FE-D20012E2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6228D33-1B80-4D0A-892B-2CCAD8F0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E923E17A-B409-4741-87B3-74B83C75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E73453BA-4F5C-4324-88FA-31223B11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B3BE2C03-ED23-4313-8E7C-9EE980A6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0492F18-08F4-4B08-93CD-70836D10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3E1172F3-AFF2-4115-B129-652A39C1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CF2E5BC6-8988-40B9-9EBE-FF74FB43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E44EFAF7-EB72-4376-820C-5A35CA7E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1E6AE3F3-BE4A-48EE-A585-D7E3450B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A2044866-F0B1-44F6-8DA5-D538E0E5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CA37D6F-B6E6-4439-9E10-074D8B38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0FF6E947-017A-4224-BBEC-9E80E837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6390D0A-0465-45DB-B659-AA0AB64A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92DD523-B8EA-4239-92BB-945E8A2B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90D4C14-3061-4770-8B0F-6FFEFBDD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748B1488-3A25-4C88-AB9F-7E7C2320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B9ABF58-F158-42B4-802F-4612B84E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DF162E8-FF9A-4A75-AAF3-CEC93150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6A08C39-DF73-4C67-8FD5-751B4E51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12F7B8D4-B311-4592-9A5E-5B82CA7B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293D426-3E9F-4CDB-93CE-FA96084A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C4183DF9-221A-4772-BE39-B8C4660F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50D120A-9E38-406C-8DFC-9FAF521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0DD3D51D-1AB9-4902-B223-0D5FB5FC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EA45739B-FD93-47A4-A253-2822F536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85FC765-A500-485B-BB4A-6CB3B8CC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587928C-B783-43B0-87ED-DBADA5D0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8E7F28F-A4C0-4F12-AEE0-CBDF1B63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612446F-4114-4EEF-ACE1-6F8B45DC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657139B-1C02-4A52-B509-BCB84342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9AB7726A-D63B-4647-8BF7-0C761A9C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9DF729D2-CD69-4743-939D-2A217401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F1B513E-AB7C-4AF7-8A1F-E58419C0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6F95C66-0921-4983-962E-A620C87F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F0713B4-98D8-4CBE-83B0-A83DB227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0D518CB-1B63-4202-B387-A04C64DA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F02C68DC-1B3F-40EC-BF77-51C35CAC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8BAE5AB-930D-463B-BCFF-4CA7E59F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338132B-5D5D-48AE-8EA0-A58A66F7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A0D1688-005E-4B0C-ADDA-7EFFD6E4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BE875AE1-2E40-4B4F-BD41-B623C741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7798406-799A-4305-942C-9F13B627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06EE243-19A0-4C1C-B4D0-6C77ABC4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9E52717-5358-41CD-A1E4-3089D8D1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6266D21B-2775-4DB4-8B7E-A24D436B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F55B88C-D9C2-47E5-9A54-AE7B5AFE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7C7F6D69-7762-41DA-A253-342F5494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2C26166-0533-44BD-BC42-8D1EBDD3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4E14E0F-54EA-45EB-9BE7-40B8BBE6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E086B1A-00BD-4560-A076-6F4A9E3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E9BE8821-F1E4-4C78-90E7-9B7EDED5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DA1654FB-DA9A-4F16-ADB8-435BAD6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8BEBF077-0BB6-49B3-8BEB-8348C763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B6C1A77-C535-44ED-ABC9-D74BA765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3593C84-8BBF-4CAF-B86F-39B8725F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48B56254-6325-4C30-BFBB-2CE5D934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A309C4F-E93B-4193-BB03-33B40BDA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AF1BCBD7-2EF9-43C0-8436-58396093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360AA05-7AC6-4D6F-91CD-E87DAB76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545F7061-09D2-4006-8260-4D9BECAF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4956E03B-CD1F-4534-BB1C-AF7074F7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71A8BB7E-8714-4C9C-8FDD-EA642172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95BC0D2B-AFF3-47C4-B835-DD9A0721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362E623-41DC-419B-99E9-63828687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3B484E17-B584-4378-9EE3-0B737C12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F3BE2E75-A813-4945-97F2-D42189D8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20AD271-24AA-4165-A322-C434A81D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8EA5E8A0-AA6C-47D2-B007-E6782622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A1D3720-98DC-46F0-BCCB-37595855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F474CC1-1321-4CFD-9D9E-28B725A7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E0D37B4-6CD8-48AC-B0A1-D2D7C84B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0E894314-4DC4-4A42-9BFE-2EB2756C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04AEBA2E-CCAF-43CD-B70B-3BD5AF7C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3DA9DA30-6CF0-4466-BAF8-C7458F39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49DC055-B457-4ACE-8995-D56B3494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BE35414-8790-4A09-AA55-F3F42773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B12372F-0405-45DE-8644-3121E4A7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CF55AC7-239B-4C6A-A286-28427990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8B6D402-9C8E-454A-BB62-F2EC7A5D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BDE642D-E8A5-4091-9A71-F6CFC433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5DE6A5E-F888-4053-9F40-77C969C6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C983F4B-7029-4F4D-A543-5036F226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7E4C190-6D4F-47BF-AAED-860045A2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49AD06C1-FC01-4387-8C98-F115D4E4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1076CC41-801B-48D9-B218-7CA84A19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75D4657-B885-4114-A40F-CA5F6FE1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AE0B6AC-B8F7-418B-B8F5-AD3C4CED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B54E81D-CB00-4689-959F-03288B50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FF148F9-63A7-48C4-BEC0-B4C64624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17D3595-420D-41B6-AF6C-67049664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22575B6-3E64-4B9C-B382-2BD68DE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8150B0B-8502-4EBD-8103-230C2EA9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ACDFA8D-6678-4713-8ECB-C8AAE9A5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8F579AA-61F6-42E1-84FA-4365864F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8759F1F-FBF6-491D-A0FE-15F05AC7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01FB106-30D8-4EFE-9E7D-A99B5AF3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FFAEC0E-9F33-4BEE-8272-48E9C15D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A5EAB06-580D-4A19-90F1-D0E750AD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9B55C9F-B885-453E-865B-4343BAD5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08421BE-F14D-4534-B063-24CD9FEF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9E4D554-DA5A-42A9-9C0F-91D2414F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DC1EBC8-D3DC-4D1F-B6DB-DBA81012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6BFAE96-B84B-4756-A126-708464B0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7B1FBC8-97D1-4F6F-80EF-1C975A74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7A96888-B073-4CA4-9861-04311D24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DA9AD0C-0D59-4693-882D-CE5DE8C5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C9B290C-E73A-4341-BBBD-BDA1A92E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2244598-773C-4CDA-96AA-9CADAE88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5580DB2-25A4-412C-B77C-9B8D4980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007AE71A-5104-40A1-9912-378837E7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29D5F57-3B3F-4999-8A7A-A9259145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F99B630-6294-48BC-A666-22F0EE42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D50D0612-1210-4C7F-AE35-81A07D65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4207D4F3-EE77-4AA4-97C7-571193C4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E635068-8581-4F5B-9194-224C28C2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126FF29-9B67-4D0A-A674-E422A0F1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FFCD9E1-8DC0-4022-A52E-9C6F4C39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2B666F4-8D9F-423F-B3A1-1CEFE451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211C877-08B1-46A6-8F94-A3506937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F338FBD-94F2-49CD-B5E5-092EE1C1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18DDD2E8-45C2-4E34-A484-6FC7379F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8E70810-50EA-4FF2-AE04-7073969A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848210B8-9DF7-45B0-8839-42A9D6D1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9998032-4D02-4F9B-9B9A-2322CF4A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CD83A55-2BD3-40AE-8E1A-A57A2F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0364D75-DBC4-432E-A158-4B65BF49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565C7777-ABEE-48AE-B6CF-17C30E2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A3F7B68-A463-494F-AB05-6609EF6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8A042CD-4EFA-43A7-ABF0-B2A365BA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EA9CBB10-4BE6-4BBF-B332-8DAE1D98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CCB8CCCE-10D0-4BB4-82AB-3FFDB69B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54CA2846-5B4B-4CF1-A8DB-A9665FEC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82962C9-0332-472B-BA1C-26EB4E10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79AAC866-3F08-4152-A7FC-90748A45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CC4B6DA-1498-4146-B534-B8A3E255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86CCE89B-7626-4F6B-A2E6-0225CB05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DED0D5E-60A6-4519-A795-C9F64B0B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F16FC796-87C1-49A4-8893-208F7056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8618A71-B768-4AEA-B225-BB77DD10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DADFE115-4C8C-41F8-BB03-5C723109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350036D-98C7-4D05-B49D-55D0B35D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CB7A225-ECA8-4E7C-A792-956BAE84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2035D91-968A-4C84-8AF4-9E37607D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14702F9A-53CA-46BC-8483-35D0D488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5CA407D-943C-430F-85F1-6A862118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3A7EE64B-CCB7-4FDE-852D-4DFC768B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EB903C1-6E82-448D-A10A-E3EB5961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1726C8B-8E23-468D-AD2D-5F1F5C9A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D143BA7-6862-4BD1-8180-8F5789C1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D4610B9-54F1-413A-98B4-2CBFECDD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EBDA05E-F2C8-4724-93FE-E14BD86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CD71F17-61B9-49F8-B36F-C11975E5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827B472-371D-4AEA-BED7-EC4A2A85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E971126-1BB8-4801-9D2C-50EAAD5D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8407334-572A-40E7-9FD4-9F982EEB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61CFC41-B03D-4807-802C-A55963D3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409348B-9258-48B0-9C20-E98312B1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5B81A7E-655C-4679-B329-E92DC9E0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3ACAD0B-9CA9-4B72-9750-F91B8BAE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38E9E0B-819C-4D6F-9C12-4FE67103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E1CA9F7D-490D-4C3A-A8D2-02D1532F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D5B5F7C-39A9-41C6-AEF2-3E1231A2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56CC677B-D695-48C2-8A4E-F2C5BC76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EEB8792-D5EE-415D-915D-37931DEE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A16A36A-247F-4174-BFF6-51050EF9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FD0C724-18A3-4AFC-98F5-F2A66251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D168004A-2949-4B31-ADDA-D4819E03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6D9ED699-C6BA-4631-B5E5-4DA48E8C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2F65A57-57C7-4393-9636-38D2A714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E1C7761-24E4-490B-93FE-8E80094A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FA147F65-7E6F-46FD-BA84-4716FB8E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D450854-8E71-4D4A-9561-AA6500B3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F8F4EA1-0BB1-4014-A70C-C92977DA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39027EC-89B8-409C-9581-FBBDA834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7C974EC-8F33-41C5-9E58-BB762DDE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0FFFF78-B7D1-4767-A92B-396E8F7D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8B623AF-7574-4F83-A538-8F29221E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DFCBB339-46A5-4565-B3A1-59A1DF37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0FE2C39A-9389-42D1-9226-C4B6A144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19136F5-51A4-422A-AF17-52AA5BCB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AB17E92C-1DFE-4A56-A7BA-D9C525AD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B52C2F80-76CE-4769-BCEF-D92667F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DF7702C-2F36-4708-8CC3-27D4A32D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DD58315-7BB9-4976-8744-7CBE616C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4E79274-3B98-498A-8443-89CC49C3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9A4B074-17E7-46F6-B5BB-4AB6F61F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302C81A-3BC5-41A4-B23D-27F6B1E3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84C44AA-E814-4468-99B2-73C9AF22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13F59C2-0745-4F52-A845-70055E54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B6A55FE-A867-4914-B1C4-9B3215A8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3CF0308-1AF8-4212-81FE-C5F35530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949817F-BA15-4DED-A8C3-A1E865C5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AAD9434-8F81-4397-856B-E8A02CBB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DCBD17EC-A993-41F3-A5F9-03BFD206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A65B142-06C6-43C0-8309-3A3D4396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36CC05A-C77B-477E-8802-AE52A88F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42C3082-2757-4FB7-97A5-2A2C706F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B831386E-918F-4793-9C6E-3350E2CF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680CFFF-3168-4D40-BA79-2EDE70A1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A7D7917-EFB1-49BF-A125-E3E48E3B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C8E9722-1F5A-40D8-9F55-134B2BF9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33734563-8B1C-46D5-B99D-E3FF0D1F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9FE6733-30E4-4685-9A90-325ACE6A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AB21F18F-5A38-47CD-801E-A4D926FB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B90228C-BCCC-48A0-ABBF-DABFA182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7762673-FF36-4709-9FF0-2F95E924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842A0F38-91A9-434A-B7F3-E309B326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D5EF0393-1B54-4C37-8B73-034BB806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D16EEC4-850A-416C-961C-5803E072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9965635B-D25C-4EA1-B8A6-40A1B1F4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02D05E5-0DEA-4077-9124-29DB14D8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42763136-6742-420F-953E-3C1B2CA8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A28E7F7-CCE8-44D6-9F0D-A1059D67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CE72771A-F1F1-4472-95F5-E66DC37A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EF9F193-EE28-49FB-967E-19B462AC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C022306-A863-4E6F-A343-E606270C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4A1D04D-99FE-469E-A637-E2C03465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9695120D-4962-4AAB-AEAF-B23BC3C2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46D9377-2461-4C0C-A701-7332DDF8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95AB322-A8D5-4663-B312-B870AFA2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EE8403D-E502-46C2-BCAC-E39A6F69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DC10C4E5-59BE-48BE-972E-88F09294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0241111-827E-4E4E-8C04-5C79C2AD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C71C0F51-78A2-41AD-9C7C-C01CDC02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783343B-3BC4-494E-B889-7AB41E8C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875035DE-E7EA-4E52-8255-C7C2727F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20D9B00-7176-4070-A6D8-1A57B805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D6240E8-BB5F-48EC-98F5-405D42C6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BEA63F6D-06B1-49AB-9D8F-15C146B9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FD812BC-B88F-43C1-ACAA-3A2338BC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0029302F-DED1-45E5-BE11-85993EF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FB70F77-93B1-4CA3-8D9B-47A0AF44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D891B1E4-C7F0-495B-AE96-E4DE3796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735E014-E24D-426E-8FA0-214E2912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38B4CE6E-573E-4691-BEAF-5EF78928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3A91F64-172A-43B1-864B-00D4F826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50EFFFBB-734B-4D40-830F-0AF1B3BF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6CC1981-CB42-4F16-9DEA-E507ABA9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91361770-FB64-42A7-8454-5C0B52BE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80A8AB9D-D75C-4CC9-AE59-524FC449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C6D2415F-391F-4B00-BD21-99E1E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8A194D7E-590F-402C-B829-CBDA2211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1D5A83D2-7734-4950-BE8A-7C3577C1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F2D7E017-5199-4328-BE36-E657368E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01A1BFB-219D-4715-A2CA-7449E29E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E16B9C1-36C6-4DBD-B2E9-DA8AD666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71C5AC1-456C-475E-9BE3-57AB93E5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DC7349B-3AB0-4F4A-BDE2-4F3389C1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933D336-5FB5-43FA-8023-1D0A7757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C67DE7C-BBF9-4648-9487-A3831631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DEA3770E-DEFA-427E-A0EB-579D76BD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BA0BA38-6F81-4144-A214-448625FD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1673CA7-4F13-4CEC-8C1A-BDFC6717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B7D0CD92-435D-4F73-BD6D-BDE764AB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67ED9B6-4594-4F4D-B82B-9F98DADB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C799B4DC-8997-4640-AE85-4E6916CA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F537B5E-CC22-4BC0-B63C-3506C7EA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59C8E0C5-80E9-4110-9F76-120051B8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DAD11E1-34F1-407B-B2FF-0B47510C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01D8D16F-0D6C-47F2-ABCF-7EA7C6C6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F3AF75A-83A5-4A09-99A3-316737C0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85688FF8-1DFD-452D-B2C4-E2A90026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620E643-3FA3-419A-9BCE-5470813E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6664C81F-FBAE-4D19-832D-FFCE7029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BFF3E4D-E7C8-420F-9A7B-7BCA450C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2E20FA8-98EC-4DE2-BAAB-29B02F67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1DCF8AC-47CF-4F76-A04F-C1FE53B3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159788AC-4CD6-4848-94F9-708F1F73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B465DCC1-1090-4A3F-B9B0-784662CB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7FBEA28-CCDF-4A5D-8721-28FE5E31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62357E3-6655-462E-A48C-95333BC0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25E9FA1-5795-4FB9-A2BD-E4962ACB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60521B7A-DCBA-4E1E-A7CA-9B495CC1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F1B7E380-D451-423D-A986-072BFC7A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CE79A75-76F2-41E2-853A-F92A4C7F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BA489B96-D0DC-46AA-A978-64C129F9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6AA37A2-023A-45C6-B854-32D159D0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A7C97B3-10B2-493D-943D-D10E925A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7D52AF1-1E77-41D5-BD67-1DC6A58D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62EE71F-3E22-44FC-9B1F-3F96D584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D0BCEBC1-2F43-4B4D-B7E8-580F4BA7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14F0A79-AE93-4580-B522-97F9BC75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64334CBD-439E-4CDD-AD67-54F004B8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A13B52A5-03B6-4CE8-A501-09E2F4D5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A8EF8F2-6DD7-4EA2-A047-3BC1FE72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1368AE0-4B17-494E-A625-AF12BBD5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8F3E9C00-CAA7-417C-B73B-3DD1AE55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6B18ED1-37A1-4ECB-91A0-ACF74725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4A6EA012-3547-4CD2-87CC-18FC015A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C8DC2C02-86E1-4D3E-8530-57ABF2EB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746A3ABA-AA97-40FD-9D5C-543529ED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F3923FD-4EED-46AC-949F-8CF8E36A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7D0E279F-2A21-4E96-B729-2108AABE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615A22F-0BE0-47DA-9688-CDED23C2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6BD8ECB-C642-4794-8C6B-A7595204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4784C0E-DE8F-4075-9AB4-24232F7A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9FC2F4D9-E2F5-48DE-BCCA-D55B067F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2024BEF-70F9-4E67-9FD7-53918A5D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EEADD3C2-3161-48E1-AC00-A1C71124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DF629C4-296A-4C2B-8F2A-FDD38DCB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1815218E-645B-4F3A-921E-B12CBB80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BAE33F3-2FA4-4EE7-89CA-88052D4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DAB19F11-6D38-4423-9529-C46686A0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6FCA201-674F-4DAA-BCEF-0A457B37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16BF58F-496F-46D5-9CEE-1BEFEAFB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EE2A749-D868-4D47-90BB-A8D3DC70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9102E420-93A7-47B1-A543-680F2811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5FC1D3B-36B1-4382-9A11-70577CBF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C2CF80CE-F44D-4B42-B929-FA83FEE5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D789E80-54D8-4B2F-A111-5F994E11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B8C6112F-C050-46AF-9324-0473586E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4AC753C7-096C-4456-AB74-B9FDA2C2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5586B6A-70EC-46D8-BC16-7802A7FE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234DF95-4995-4373-B521-4DFA63EB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185469B3-D3D3-4FE3-B394-38D5F050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A14BEA2-468F-4AE2-85E9-CED37246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D7800E8-89F5-46D8-A1AC-F3335292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46D09A2-26D8-456B-9A56-D3FF784F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534D462-9B39-452A-B28A-A88ADA43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DB0DCF4-3E84-4C9D-A961-F7BEBF7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86682D29-F3B6-4DEF-9BC1-E90B2827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249DBD7-F29D-4D9B-8B10-4BA9A94E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B899F0A-66CA-407F-8832-9A3AAE53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99D76C3F-C382-4310-8E84-5B646C9D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138E7F5-7ACB-406F-B4AE-8E8B8796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53FFC0F4-BEB6-4795-A666-95486144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C35BC925-739B-421A-A5EA-DFE052A2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147FCA0-1EF8-443C-A82C-3123D12A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B6E70A3-4677-4CA4-A7D0-69096AAB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23DA1BDD-57CA-48F5-8243-747113CA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A968100-4CDE-47D1-B53A-98438DB3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A5CCEEC-0E9B-4531-ACC8-ECEA6CAE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82BB49F-7A51-48C3-914A-F878F0D7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F04D90D-6DC3-43A6-BC4E-24424B87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E5CBB88E-5C24-467B-95F4-ED673624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A0A289F8-989E-4973-991A-A726C23E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ECAE106-CB57-4F4A-BEB7-03593B7D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72A5F14-0880-4106-A409-195E3F63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5E0DBE0F-618A-4E52-96DA-E8FF0991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CFC60B5-1B53-40A2-8ECD-71B2AA74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DF9C125-9B90-44C9-A3B8-7FF79EC9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D9668E7-A840-4157-8143-6DE17E08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41BE9757-3494-432D-A5DF-C6FA8064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BE75FEC-EC19-4D3A-9AB4-1291A50A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AC0B9C5A-DF6C-40A1-94FD-743673FF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48FCB6F-666E-4AEE-94DC-3491DC2C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23424A5B-86D0-4D60-B772-F253D271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A28D0B5-AE8A-40BC-8895-326261B2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8D70D83D-734C-47E4-9DC6-21D9C499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7F7C2F21-FF36-433D-9CF3-DB0003F6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47E5E39D-19B9-4C6B-9911-137187DB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553447D7-A8B4-482A-A412-E92D6BEB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75418D92-EA17-4CA9-ADCD-E6E37C69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FEDFDD8E-F049-4069-9236-3B5201E4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9BD114AF-1750-48E0-ADC4-01717A24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A6F6A9DE-7F5D-4F7B-AD93-C880E193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6DD556E4-C91C-454D-B30D-A633F3DA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B2CF0242-2F8E-4860-877C-88099A58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A5094C5C-645F-4814-A012-1524134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5B43BD4-9F7D-43A8-AD5F-C35741C2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7AA62DFA-A424-4515-A125-4025E990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B311C7A-07CE-4CC6-96C6-A041E23E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17F193DD-9C86-4B2E-9E32-9A1D5B9E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83C2D34E-BF28-4EBB-99BE-008FD808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6EB6EBFC-14A2-4B2B-AA76-F7079790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5CAEEA2F-FEE5-4B5B-A9F1-ED39F4C8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6D4FD09-7B0B-4AEA-8076-F0D52433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5EEFB03-1C87-46B5-9923-A5AEB051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B6501FB-B797-47B0-9588-8D809350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AB5AEF2-6536-4499-95F7-C55FD956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25BA33E-0282-43F0-8422-E427625B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944584A-2AC1-43B7-8E9C-1D64FAED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4D0F21F-CC53-422D-9462-77063169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C0270E3-7E00-4C09-A1A5-2471A175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A510DCB-668A-4D8B-B6BE-1CF1CF9D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F6ABEEE-4754-43FB-9D59-C0EC8A49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D8F26CE-0DA4-49F2-A5DF-21F8F7A1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CA44E7EA-4EA7-46FA-B92A-0F5E095A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FA2F92E9-935D-4CAD-BA76-2654C4B9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206E315A-02EF-435E-827C-8F7C6A78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882EA71-BA67-4478-9BE0-92744EFB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7A17991A-EB26-4AD7-8F1A-DFD7E597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F91890FC-C9C0-488D-8E80-69F5F04E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7ED4823-FB72-449A-96D2-494AAC9F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4C4082A-7F67-4BA0-AFDE-015DD4BD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9C26D6B1-E57C-4655-BE2A-6B841361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5B0BA4C-763A-4644-A16F-703E9EA0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3EE3A25-1776-46C1-8324-0E58D921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6A1D32D-6492-4250-9267-A04C2202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60FA3A1F-3EAF-4A3F-8EB2-01F956FE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05A9F61-FBF8-4D3A-9147-75A918B4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C88E7D44-AC41-44B0-87D3-8130A8DD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51F1108-91D8-4FBD-B0C9-5C2F363F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98EF801-D3DB-47AC-904F-72CE0A7C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53FCA64C-CBB6-475D-9791-A341BA7C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02FF50B-C65B-4777-A100-D9BA0F2B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2CED28CE-6346-40E8-8318-83D218E2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484AF7F-17AA-463E-839B-81B82D26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5E783A8-C524-412B-A49E-2367B3F6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5F621ED-1FD1-4111-80C6-3165685B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4B9C1CA-08A4-4D51-A138-3C8C3686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B7D89016-2EE3-4C0E-B77F-785ED960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7AFC027-BE57-43C4-A8C2-A617FD5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1B2ADCD-BD8F-47B0-9AD0-18C57D1E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104A203-9A93-4FF6-BAE9-18954E78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AAC00763-D8D6-418C-BF78-4148A679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389AD6A-71D8-4E4E-A8BC-E12D9130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6F47DEB5-A150-4C22-AE48-B237E933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FAD755AA-1E59-4379-A929-1B29F1F4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BBB90615-AE95-4D6A-A6F9-9C6567FC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C52E7547-48BF-4545-9860-7C4D270E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96B5E4FD-C1F3-49C5-B41E-E8F964FA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F54E680C-C743-41F6-97B6-DD734706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5E686DAD-C953-4F14-81DF-CDFD3ABB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D162EEAE-5E8D-402B-B728-CADB7FAD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6EA9D236-1F13-44F9-A019-CD612936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43A3B23-B457-47F2-8BF9-F04FE021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0B6FB32-B64A-4D9F-AF4D-D0C6B2CC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EF1D72A-A632-463A-BDCA-5845E454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A16E1C89-F5C7-4870-B9A2-4C50AB8E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61E5EFC-1D0C-466A-958D-9157E99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BAA9EE0-7608-4D6F-BA02-C6D29481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93F87A7-544E-42D4-B2D0-3D4316BD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61D8C84C-22A6-4F95-98CE-9C50C266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A6BAAEE-A712-4703-B425-697BE63B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208AFAD-1D82-42A4-BC2F-178BFF53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CE05EE9-B1F9-45EC-A389-BDA38513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D6A8D0BF-2187-49D4-AFC9-D77755E4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DA118701-8731-4A8F-8BEF-ED7FB7CC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94ECF72-F28F-4F31-8878-62951EDA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362F54ED-762D-4F93-9FC4-5C677DF9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B018F02-D2BE-4EEA-8BB9-08F77D76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616A72D-D3EB-4D2F-8E3F-E4691BD0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25E1297-871A-4F24-9813-C17ECE6F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53BD5792-E18C-4B3E-B935-DCDADDAB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BD3853E4-908A-43F2-8196-E2C0164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648E64C1-2ADC-4CC4-B477-9DE183AF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10D2866-DBB2-412C-89CB-C91612EF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4449BCE-5075-46BC-A3FF-5CAB7259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314871BC-06C6-4F88-8825-3B4098E4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EF559AF5-CDC7-4244-AF03-C77A8D3D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0C5B41B2-08B6-41AF-BB90-0C613BD2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802A952-136E-4B38-8D15-584C2111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3DE2D7CE-1DA7-486E-9B0F-C54CCC61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AFCD22F-7074-489F-8471-FB61AA8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13387641-2BF9-452D-BCA4-31B734EE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FBDC4A1-DD33-484F-B5F9-02290B91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C999CA71-533F-4A0A-ADA0-F23BA5AF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9E666B5-7533-4359-8552-8D2C5B48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D02A152A-36FC-4F91-A26F-61DAAB0A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9FEA8D9-77F4-4267-812A-D0461CB2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47AC85AA-E6E0-43AA-88CE-41A25CA6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BE50E40-082F-4306-9F82-8D74BFEB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3A16D316-DA61-457C-B3E2-28E536EB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DB43-9274-40FC-8DE9-DAC1E61833F5}">
  <dimension ref="A1:P60"/>
  <sheetViews>
    <sheetView showGridLines="0" tabSelected="1" workbookViewId="0">
      <selection activeCell="B3" sqref="A3:XFD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300.96499999999997</v>
      </c>
      <c r="C6" s="26">
        <v>300.73399999999998</v>
      </c>
      <c r="D6" s="25">
        <v>221.40100000000001</v>
      </c>
      <c r="E6" s="26">
        <v>220.19399999999999</v>
      </c>
      <c r="F6" s="25">
        <v>220.202</v>
      </c>
      <c r="G6" s="26">
        <v>218.94900000000001</v>
      </c>
      <c r="H6" s="25">
        <v>232.178</v>
      </c>
      <c r="I6" s="26">
        <v>231.56</v>
      </c>
      <c r="J6" s="25">
        <f t="shared" ref="J6:K19" si="0">+((H6*100/F6)-100)</f>
        <v>5.4386427007929115</v>
      </c>
      <c r="K6" s="26">
        <f t="shared" si="0"/>
        <v>5.7597888092660838</v>
      </c>
      <c r="L6" s="25">
        <f t="shared" ref="L6:M19" si="1">+((H6*100/B6)-100)</f>
        <v>-22.855481534397683</v>
      </c>
      <c r="M6" s="27">
        <f t="shared" si="1"/>
        <v>-23.00172245239979</v>
      </c>
      <c r="N6" s="28"/>
      <c r="O6" s="29"/>
      <c r="P6" s="29"/>
    </row>
    <row r="7" spans="1:16" s="30" customFormat="1" x14ac:dyDescent="0.25">
      <c r="A7" s="31" t="s">
        <v>12</v>
      </c>
      <c r="B7" s="32">
        <v>344.702</v>
      </c>
      <c r="C7" s="33">
        <v>344.702</v>
      </c>
      <c r="D7" s="34">
        <v>243.21799999999999</v>
      </c>
      <c r="E7" s="35">
        <v>242.93600000000001</v>
      </c>
      <c r="F7" s="34">
        <v>257.72199999999998</v>
      </c>
      <c r="G7" s="35">
        <v>254.43799999999999</v>
      </c>
      <c r="H7" s="34">
        <v>248.43799999999999</v>
      </c>
      <c r="I7" s="35">
        <v>248.23099999999999</v>
      </c>
      <c r="J7" s="32">
        <f>+((H7*100/F7)-100)</f>
        <v>-3.6023311940773368</v>
      </c>
      <c r="K7" s="33">
        <f>+((I7*100/G7)-100)</f>
        <v>-2.4394941007239481</v>
      </c>
      <c r="L7" s="32">
        <f>+((H7*100/B7)-100)</f>
        <v>-27.926730915399389</v>
      </c>
      <c r="M7" s="36">
        <f>+((I7*100/C7)-100)</f>
        <v>-27.986782786290775</v>
      </c>
      <c r="N7" s="28"/>
      <c r="O7" s="29"/>
      <c r="P7" s="29"/>
    </row>
    <row r="8" spans="1:16" x14ac:dyDescent="0.25">
      <c r="A8" s="37" t="s">
        <v>13</v>
      </c>
      <c r="B8" s="32">
        <v>277.48899999999998</v>
      </c>
      <c r="C8" s="33">
        <v>277.471</v>
      </c>
      <c r="D8" s="34">
        <v>230.09399999999999</v>
      </c>
      <c r="E8" s="35">
        <v>228.155</v>
      </c>
      <c r="F8" s="34">
        <v>229.37899999999999</v>
      </c>
      <c r="G8" s="35">
        <v>228.25800000000001</v>
      </c>
      <c r="H8" s="34">
        <v>228.643</v>
      </c>
      <c r="I8" s="35">
        <v>228.208</v>
      </c>
      <c r="J8" s="32">
        <f t="shared" si="0"/>
        <v>-0.3208663391156108</v>
      </c>
      <c r="K8" s="33">
        <f t="shared" si="0"/>
        <v>-2.1905037282380135E-2</v>
      </c>
      <c r="L8" s="32">
        <f t="shared" si="1"/>
        <v>-17.602859933186537</v>
      </c>
      <c r="M8" s="36">
        <f t="shared" si="1"/>
        <v>-17.754287835485513</v>
      </c>
    </row>
    <row r="9" spans="1:16" x14ac:dyDescent="0.25">
      <c r="A9" s="38" t="s">
        <v>14</v>
      </c>
      <c r="B9" s="32">
        <v>321.53199999999998</v>
      </c>
      <c r="C9" s="33">
        <v>321.31799999999998</v>
      </c>
      <c r="D9" s="34">
        <v>228.76300000000001</v>
      </c>
      <c r="E9" s="35">
        <v>228.08</v>
      </c>
      <c r="F9" s="34">
        <v>221.20400000000001</v>
      </c>
      <c r="G9" s="35">
        <v>220.41300000000001</v>
      </c>
      <c r="H9" s="34">
        <v>240.916</v>
      </c>
      <c r="I9" s="35">
        <v>240.60599999999999</v>
      </c>
      <c r="J9" s="39">
        <f t="shared" si="0"/>
        <v>8.9112312616408218</v>
      </c>
      <c r="K9" s="40">
        <f t="shared" si="0"/>
        <v>9.1614378462250272</v>
      </c>
      <c r="L9" s="39">
        <f t="shared" si="1"/>
        <v>-25.072465571078467</v>
      </c>
      <c r="M9" s="41">
        <f t="shared" si="1"/>
        <v>-25.119040950086827</v>
      </c>
    </row>
    <row r="10" spans="1:16" x14ac:dyDescent="0.25">
      <c r="A10" s="38" t="s">
        <v>15</v>
      </c>
      <c r="B10" s="32">
        <v>308.2</v>
      </c>
      <c r="C10" s="33">
        <v>307.88900000000001</v>
      </c>
      <c r="D10" s="34">
        <v>201.559</v>
      </c>
      <c r="E10" s="35">
        <v>199.51499999999999</v>
      </c>
      <c r="F10" s="34">
        <v>197.262</v>
      </c>
      <c r="G10" s="35">
        <v>196.22399999999999</v>
      </c>
      <c r="H10" s="34">
        <v>201.11199999999999</v>
      </c>
      <c r="I10" s="35">
        <v>199.56299999999999</v>
      </c>
      <c r="J10" s="39">
        <f>+((H10*100/F10)-100)</f>
        <v>1.9517190335695744</v>
      </c>
      <c r="K10" s="40">
        <f t="shared" si="0"/>
        <v>1.7016267123287747</v>
      </c>
      <c r="L10" s="39">
        <f>+((H10*100/B10)-100)</f>
        <v>-34.74626865671641</v>
      </c>
      <c r="M10" s="41">
        <f>+((I10*100/C10)-100)</f>
        <v>-35.183458973850975</v>
      </c>
    </row>
    <row r="11" spans="1:16" x14ac:dyDescent="0.25">
      <c r="A11" s="38" t="s">
        <v>16</v>
      </c>
      <c r="B11" s="32">
        <v>287.45400000000001</v>
      </c>
      <c r="C11" s="33">
        <v>286.69600000000003</v>
      </c>
      <c r="D11" s="32">
        <v>201.577</v>
      </c>
      <c r="E11" s="33">
        <v>198.60400000000001</v>
      </c>
      <c r="F11" s="32">
        <v>207.53</v>
      </c>
      <c r="G11" s="33">
        <v>206.46199999999999</v>
      </c>
      <c r="H11" s="32">
        <v>183.42099999999999</v>
      </c>
      <c r="I11" s="33">
        <v>180.78800000000001</v>
      </c>
      <c r="J11" s="39">
        <f t="shared" si="0"/>
        <v>-11.617115597744913</v>
      </c>
      <c r="K11" s="40">
        <f t="shared" si="0"/>
        <v>-12.43521810308917</v>
      </c>
      <c r="L11" s="39">
        <f t="shared" si="1"/>
        <v>-36.191181893450782</v>
      </c>
      <c r="M11" s="41">
        <f t="shared" si="1"/>
        <v>-36.940871166671315</v>
      </c>
    </row>
    <row r="12" spans="1:16" s="30" customFormat="1" x14ac:dyDescent="0.25">
      <c r="A12" s="42" t="s">
        <v>17</v>
      </c>
      <c r="B12" s="43">
        <v>249.161</v>
      </c>
      <c r="C12" s="44">
        <v>246.88900000000001</v>
      </c>
      <c r="D12" s="43">
        <v>138.214</v>
      </c>
      <c r="E12" s="44">
        <v>137.74600000000001</v>
      </c>
      <c r="F12" s="43">
        <v>136.70099999999999</v>
      </c>
      <c r="G12" s="44">
        <v>135.65199999999999</v>
      </c>
      <c r="H12" s="43">
        <v>143.76400000000001</v>
      </c>
      <c r="I12" s="44">
        <v>142.70599999999999</v>
      </c>
      <c r="J12" s="45">
        <f>+((H12*100/F12)-100)</f>
        <v>5.1667507918742501</v>
      </c>
      <c r="K12" s="46">
        <f t="shared" si="0"/>
        <v>5.2000707693214991</v>
      </c>
      <c r="L12" s="45">
        <f>+((H12*100/B12)-100)</f>
        <v>-42.300761355107738</v>
      </c>
      <c r="M12" s="47">
        <f t="shared" si="1"/>
        <v>-42.198315842342112</v>
      </c>
      <c r="N12" s="28"/>
      <c r="O12" s="29"/>
      <c r="P12" s="29"/>
    </row>
    <row r="13" spans="1:16" x14ac:dyDescent="0.25">
      <c r="A13" s="37" t="s">
        <v>13</v>
      </c>
      <c r="B13" s="32">
        <v>262.46199999999999</v>
      </c>
      <c r="C13" s="33">
        <v>260.24299999999999</v>
      </c>
      <c r="D13" s="34">
        <v>135.95400000000001</v>
      </c>
      <c r="E13" s="35">
        <v>135.90700000000001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222.18100000000001</v>
      </c>
      <c r="C14" s="35">
        <v>219.80199999999999</v>
      </c>
      <c r="D14" s="53">
        <v>142.63800000000001</v>
      </c>
      <c r="E14" s="54">
        <v>141.34800000000001</v>
      </c>
      <c r="F14" s="53">
        <v>144.22300000000001</v>
      </c>
      <c r="G14" s="54">
        <v>142.28800000000001</v>
      </c>
      <c r="H14" s="53">
        <v>153.864</v>
      </c>
      <c r="I14" s="54">
        <v>152.29400000000001</v>
      </c>
      <c r="J14" s="48">
        <f>+((H14*100/F14)-100)</f>
        <v>6.6847867538464669</v>
      </c>
      <c r="K14" s="49">
        <f>+((I14*100/G14)-100)</f>
        <v>7.0322163499381531</v>
      </c>
      <c r="L14" s="55">
        <f>+((H14*100/B14)-100)</f>
        <v>-30.74835381963355</v>
      </c>
      <c r="M14" s="56">
        <f t="shared" si="1"/>
        <v>-30.713096332153469</v>
      </c>
    </row>
    <row r="15" spans="1:16" s="30" customFormat="1" x14ac:dyDescent="0.25">
      <c r="A15" s="31" t="s">
        <v>20</v>
      </c>
      <c r="B15" s="43">
        <v>281.84100000000001</v>
      </c>
      <c r="C15" s="44">
        <v>282.13099999999997</v>
      </c>
      <c r="D15" s="57">
        <v>208.124</v>
      </c>
      <c r="E15" s="58">
        <v>203.80600000000001</v>
      </c>
      <c r="F15" s="57">
        <v>219.33600000000001</v>
      </c>
      <c r="G15" s="58">
        <v>218.197</v>
      </c>
      <c r="H15" s="57">
        <v>195.90799999999999</v>
      </c>
      <c r="I15" s="58">
        <v>190.489</v>
      </c>
      <c r="J15" s="45">
        <f t="shared" ref="J15:K27" si="2">+((H15*100/F15)-100)</f>
        <v>-10.681329102381738</v>
      </c>
      <c r="K15" s="46">
        <f t="shared" si="0"/>
        <v>-12.698616387943005</v>
      </c>
      <c r="L15" s="45">
        <f t="shared" ref="L15:M27" si="3">+((H15*100/B15)-100)</f>
        <v>-30.48988614147693</v>
      </c>
      <c r="M15" s="47">
        <f t="shared" si="1"/>
        <v>-32.48207393019554</v>
      </c>
      <c r="N15" s="28"/>
      <c r="O15" s="29"/>
      <c r="P15" s="29"/>
    </row>
    <row r="16" spans="1:16" x14ac:dyDescent="0.25">
      <c r="A16" s="59" t="s">
        <v>13</v>
      </c>
      <c r="B16" s="32">
        <v>280.54300000000001</v>
      </c>
      <c r="C16" s="33">
        <v>280.54300000000001</v>
      </c>
      <c r="D16" s="60">
        <v>167.68799999999999</v>
      </c>
      <c r="E16" s="61">
        <v>163.48699999999999</v>
      </c>
      <c r="F16" s="60">
        <v>161.77199999999999</v>
      </c>
      <c r="G16" s="61">
        <v>159.977</v>
      </c>
      <c r="H16" s="60">
        <v>160.95400000000001</v>
      </c>
      <c r="I16" s="61">
        <v>158.24299999999999</v>
      </c>
      <c r="J16" s="50">
        <f>+((H16*100/F16)-100)</f>
        <v>-0.50564992705781719</v>
      </c>
      <c r="K16" s="62">
        <f>+((I16*100/G16)-100)</f>
        <v>-1.0839058114604114</v>
      </c>
      <c r="L16" s="50">
        <f>+((H16*100/B16)-100)</f>
        <v>-42.627689872853715</v>
      </c>
      <c r="M16" s="51">
        <f>+((I16*100/C16)-100)</f>
        <v>-43.594030148675962</v>
      </c>
    </row>
    <row r="17" spans="1:16" x14ac:dyDescent="0.25">
      <c r="A17" s="38" t="s">
        <v>14</v>
      </c>
      <c r="B17" s="32">
        <v>281.83600000000001</v>
      </c>
      <c r="C17" s="33">
        <v>281.488</v>
      </c>
      <c r="D17" s="34">
        <v>168.35499999999999</v>
      </c>
      <c r="E17" s="35">
        <v>164.93899999999999</v>
      </c>
      <c r="F17" s="34">
        <v>163.84899999999999</v>
      </c>
      <c r="G17" s="35">
        <v>162.04</v>
      </c>
      <c r="H17" s="34">
        <v>164.501</v>
      </c>
      <c r="I17" s="35">
        <v>163.34899999999999</v>
      </c>
      <c r="J17" s="63">
        <f t="shared" si="2"/>
        <v>0.39792735994728901</v>
      </c>
      <c r="K17" s="64">
        <f t="shared" si="0"/>
        <v>0.80782522833868597</v>
      </c>
      <c r="L17" s="63">
        <f t="shared" si="3"/>
        <v>-41.632367759973882</v>
      </c>
      <c r="M17" s="65">
        <f t="shared" si="1"/>
        <v>-41.969462286136533</v>
      </c>
    </row>
    <row r="18" spans="1:16" x14ac:dyDescent="0.25">
      <c r="A18" s="52" t="s">
        <v>21</v>
      </c>
      <c r="B18" s="34" t="s">
        <v>18</v>
      </c>
      <c r="C18" s="35" t="s">
        <v>18</v>
      </c>
      <c r="D18" s="53">
        <v>272.541</v>
      </c>
      <c r="E18" s="54">
        <v>267.16300000000001</v>
      </c>
      <c r="F18" s="53">
        <v>277.66699999999997</v>
      </c>
      <c r="G18" s="54">
        <v>277.21499999999997</v>
      </c>
      <c r="H18" s="53">
        <v>242.012</v>
      </c>
      <c r="I18" s="54">
        <v>230.98099999999999</v>
      </c>
      <c r="J18" s="66">
        <f t="shared" si="2"/>
        <v>-12.840920959278549</v>
      </c>
      <c r="K18" s="67">
        <f t="shared" si="0"/>
        <v>-16.678029688148186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>
        <v>274.99</v>
      </c>
      <c r="C19" s="70">
        <v>273.673</v>
      </c>
      <c r="D19" s="34">
        <v>173.38</v>
      </c>
      <c r="E19" s="35">
        <v>169.001</v>
      </c>
      <c r="F19" s="34">
        <v>164.95500000000001</v>
      </c>
      <c r="G19" s="35">
        <v>162.58600000000001</v>
      </c>
      <c r="H19" s="34">
        <v>161.399</v>
      </c>
      <c r="I19" s="35">
        <v>159.238</v>
      </c>
      <c r="J19" s="50">
        <f t="shared" si="2"/>
        <v>-2.1557394440908269</v>
      </c>
      <c r="K19" s="62">
        <f t="shared" si="0"/>
        <v>-2.0592178908393208</v>
      </c>
      <c r="L19" s="50">
        <f t="shared" si="3"/>
        <v>-41.307320266191503</v>
      </c>
      <c r="M19" s="51">
        <f t="shared" si="1"/>
        <v>-41.81450124783958</v>
      </c>
    </row>
    <row r="20" spans="1:16" x14ac:dyDescent="0.25">
      <c r="A20" s="38" t="s">
        <v>23</v>
      </c>
      <c r="B20" s="32">
        <v>796.85299999999995</v>
      </c>
      <c r="C20" s="33">
        <v>764.24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291.38799999999998</v>
      </c>
      <c r="C21" s="33">
        <v>290.03199999999998</v>
      </c>
      <c r="D21" s="34">
        <v>173.96600000000001</v>
      </c>
      <c r="E21" s="35">
        <v>171.88</v>
      </c>
      <c r="F21" s="34">
        <v>168.602</v>
      </c>
      <c r="G21" s="35">
        <v>164.465</v>
      </c>
      <c r="H21" s="34">
        <v>160.78399999999999</v>
      </c>
      <c r="I21" s="35">
        <v>159.98400000000001</v>
      </c>
      <c r="J21" s="63">
        <f t="shared" si="2"/>
        <v>-4.6369556707512345</v>
      </c>
      <c r="K21" s="64">
        <f t="shared" si="2"/>
        <v>-2.7245918584501254</v>
      </c>
      <c r="L21" s="63">
        <f t="shared" si="3"/>
        <v>-44.821337872527351</v>
      </c>
      <c r="M21" s="65">
        <f t="shared" si="3"/>
        <v>-44.839190158327348</v>
      </c>
    </row>
    <row r="22" spans="1:16" x14ac:dyDescent="0.25">
      <c r="A22" s="38" t="s">
        <v>25</v>
      </c>
      <c r="B22" s="32">
        <v>314.85899999999998</v>
      </c>
      <c r="C22" s="33">
        <v>314.80599999999998</v>
      </c>
      <c r="D22" s="34">
        <v>219.48</v>
      </c>
      <c r="E22" s="35">
        <v>219.48</v>
      </c>
      <c r="F22" s="34">
        <v>172.24799999999999</v>
      </c>
      <c r="G22" s="35">
        <v>172.24799999999999</v>
      </c>
      <c r="H22" s="34">
        <v>234.839</v>
      </c>
      <c r="I22" s="35">
        <v>234.839</v>
      </c>
      <c r="J22" s="63">
        <f t="shared" si="2"/>
        <v>36.337722353815451</v>
      </c>
      <c r="K22" s="64">
        <f t="shared" si="2"/>
        <v>36.337722353815451</v>
      </c>
      <c r="L22" s="63">
        <f t="shared" si="3"/>
        <v>-25.4145506401278</v>
      </c>
      <c r="M22" s="65">
        <f t="shared" si="3"/>
        <v>-25.401993608762211</v>
      </c>
    </row>
    <row r="23" spans="1:16" x14ac:dyDescent="0.25">
      <c r="A23" s="59" t="s">
        <v>26</v>
      </c>
      <c r="B23" s="69">
        <v>343.03</v>
      </c>
      <c r="C23" s="70">
        <v>342.75900000000001</v>
      </c>
      <c r="D23" s="69">
        <v>219.42500000000001</v>
      </c>
      <c r="E23" s="70">
        <v>214.67699999999999</v>
      </c>
      <c r="F23" s="69">
        <v>210.88900000000001</v>
      </c>
      <c r="G23" s="70">
        <v>210.49600000000001</v>
      </c>
      <c r="H23" s="69">
        <v>213.89400000000001</v>
      </c>
      <c r="I23" s="70">
        <v>213.25299999999999</v>
      </c>
      <c r="J23" s="71">
        <f t="shared" si="2"/>
        <v>1.424920218693245</v>
      </c>
      <c r="K23" s="72">
        <f t="shared" si="2"/>
        <v>1.3097636059592475</v>
      </c>
      <c r="L23" s="71">
        <f t="shared" si="3"/>
        <v>-37.645686966154557</v>
      </c>
      <c r="M23" s="73">
        <f t="shared" si="3"/>
        <v>-37.783398831248782</v>
      </c>
    </row>
    <row r="24" spans="1:16" x14ac:dyDescent="0.25">
      <c r="A24" s="74" t="s">
        <v>27</v>
      </c>
      <c r="B24" s="34">
        <v>361.72699999999998</v>
      </c>
      <c r="C24" s="35">
        <v>360.613</v>
      </c>
      <c r="D24" s="75">
        <v>253.28299999999999</v>
      </c>
      <c r="E24" s="76">
        <v>252.72499999999999</v>
      </c>
      <c r="F24" s="75">
        <v>242.49100000000001</v>
      </c>
      <c r="G24" s="76">
        <v>242.43</v>
      </c>
      <c r="H24" s="75">
        <v>240.07900000000001</v>
      </c>
      <c r="I24" s="76">
        <v>239.071</v>
      </c>
      <c r="J24" s="55">
        <f t="shared" si="2"/>
        <v>-0.99467609107142607</v>
      </c>
      <c r="K24" s="77">
        <f t="shared" si="2"/>
        <v>-1.3855545930784245</v>
      </c>
      <c r="L24" s="55">
        <f t="shared" si="3"/>
        <v>-33.629781575608121</v>
      </c>
      <c r="M24" s="56">
        <f t="shared" si="3"/>
        <v>-33.704275774861145</v>
      </c>
    </row>
    <row r="25" spans="1:16" x14ac:dyDescent="0.25">
      <c r="A25" s="59" t="s">
        <v>28</v>
      </c>
      <c r="B25" s="69">
        <v>596.18200000000002</v>
      </c>
      <c r="C25" s="70">
        <v>594.05799999999999</v>
      </c>
      <c r="D25" s="69">
        <v>450.46499999999997</v>
      </c>
      <c r="E25" s="70">
        <v>445.22899999999998</v>
      </c>
      <c r="F25" s="69">
        <v>444.315</v>
      </c>
      <c r="G25" s="70">
        <v>441.96499999999997</v>
      </c>
      <c r="H25" s="69">
        <v>451.18900000000002</v>
      </c>
      <c r="I25" s="70">
        <v>450.03100000000001</v>
      </c>
      <c r="J25" s="71">
        <f t="shared" si="2"/>
        <v>1.5471005930477304</v>
      </c>
      <c r="K25" s="72">
        <f t="shared" si="2"/>
        <v>1.8250313938886649</v>
      </c>
      <c r="L25" s="71">
        <f t="shared" si="3"/>
        <v>-24.320257907820093</v>
      </c>
      <c r="M25" s="73">
        <f t="shared" si="3"/>
        <v>-24.244602378892296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35_37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2023-09-20T09:30:51Z</dcterms:created>
  <dcterms:modified xsi:type="dcterms:W3CDTF">2023-09-20T09:31:46Z</dcterms:modified>
</cp:coreProperties>
</file>