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55C4F21F-67F3-42B8-BAED-0A359C5DFA23}" xr6:coauthVersionLast="47" xr6:coauthVersionMax="47" xr10:uidLastSave="{00000000-0000-0000-0000-000000000000}"/>
  <bookViews>
    <workbookView xWindow="-120" yWindow="-120" windowWidth="29040" windowHeight="17640" xr2:uid="{C475EE00-008B-476F-A6BF-BB74921964E9}"/>
  </bookViews>
  <sheets>
    <sheet name="35_3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19" i="1"/>
  <c r="L19" i="1"/>
  <c r="K19" i="1"/>
  <c r="J19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<sst xmlns="http://schemas.openxmlformats.org/spreadsheetml/2006/main" count="70" uniqueCount="36">
  <si>
    <t xml:space="preserve">Grūdų  ir aliejinių augalų sėklų  supirkimo kainų (iš augintojų ir kitų vidaus rinkos ūkio subjektų) suvestinė ataskaita 
(2023 m. 35– 37 sav.) pagal GS-1,  EUR/t 
 </t>
  </si>
  <si>
    <t xml:space="preserve">                      Data
Grūdai</t>
  </si>
  <si>
    <t>Pokytis, %</t>
  </si>
  <si>
    <t>37  sav.  (09 12–18)</t>
  </si>
  <si>
    <t>35  sav.  (08 28–09 03)</t>
  </si>
  <si>
    <t>36  sav.  (09 04–10)</t>
  </si>
  <si>
    <t>37  sav.  (09 11–17)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</si>
  <si>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</si>
  <si>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</si>
  <si>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</si>
  <si>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</si>
  <si>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</si>
  <si>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</si>
  <si>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</si>
  <si>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</si>
  <si>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</si>
  <si>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</si>
  <si>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</si>
  <si>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 xml:space="preserve">● 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</si>
  <si>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</si>
  <si>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</si>
  <si>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</si>
  <si>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</si>
  <si>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</si>
  <si>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</si>
  <si>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</si>
  <si>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</si>
  <si>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</si>
  <si>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</si>
  <si>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</si>
  <si>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</si>
  <si>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</si>
  <si>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37 savaitę su  36 savaite</t>
  </si>
  <si>
    <t>**** lyginant 2023 m. 37 savaitę su 2022 m. 37 savaite</t>
  </si>
  <si>
    <t>Pastaba: grūdų bei aliejinių augalų sėklų  35  ir 36  savaičių supirkimo kainos patikslintos 2023-09-21</t>
  </si>
  <si>
    <t xml:space="preserve">               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</si>
</sst>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0" fillId="0" borderId="42" xfId="0" applyBorder="1"/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5F099CFE-A303-4B19-8CA0-A3A3FA39D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C2685761-596B-4D4B-8ACD-F9384F7F0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9EAC32EE-496C-4E67-A118-D7F429075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00804F57-2679-4C0B-B6E1-AC82F3C5D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B74D1BED-A56F-4BE4-BC01-819F1EA6E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23EF7875-A7B1-4286-98D8-1F301DF0A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42D4353A-A086-4B3B-BE00-BB74F5502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0E261128-3294-4250-A124-1B7906E13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888834AB-1C87-4606-8ED2-F73B2E870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A5D1A86A-70CB-4148-A3EC-2F2AC5EE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CA0F5AF6-CCE3-42A5-877D-764DF1C84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10110389-E581-4CB3-9CCC-363576D64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01297D82-DBDD-49FA-B83E-EECC79C1D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49FD4223-F44E-4E4A-A3CA-ACA5B84B2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E1A9A86D-5317-4990-9EC8-B0BDD5FE6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F9DDD712-0353-4A3E-8EAD-FF97FB82C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6FEA0018-56AB-435C-9054-A46218EE2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54627C04-64C9-423A-AFFB-4E46855A6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E460A8F8-654A-417E-8313-07B0589C1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9C247AF0-DC83-4C46-B38A-23539D99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D0BBF499-26D6-45F0-A0C2-BEDA00790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E8D418CE-2589-4849-8582-7F463B32E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3597D244-F3AF-4D26-9A06-A87A94469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01461364-7029-49FD-8409-A38565807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A6099C5A-ED75-4D66-BDC4-90DF611A1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24503790-15C9-4E78-90E3-F53AD55ED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4C018740-7DC8-455F-B1B8-BA234A4E2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3916FBF7-B515-4DBD-976B-C8726EB17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2654EC98-D3E4-44CF-ABD5-3E19B2535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1DF3F3B5-AD50-486C-B35A-09CB41CAB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0BC801F7-CBAF-4B3B-958C-828EBEE45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161C036E-16AA-4116-A35E-F262BC5E9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C12D6DFF-0F88-48D5-AC1E-F2A9F87E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C744EA05-3EC9-4294-BA26-71B4FDDF4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1551C530-7389-419D-8A9A-EF2203EF5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6DF24BDA-EE8C-4D11-9DA9-06B5D9B84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E4F6DF83-3415-467A-9833-80EE7112E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7129D2E5-309B-43FF-9FFC-3424F1AE1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123824</xdr:rowOff>
    </xdr:from>
    <xdr:to>
      <xdr:col>0</xdr:col>
      <xdr:colOff>323850</xdr:colOff>
      <xdr:row>36</xdr:row>
      <xdr:rowOff>167877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57B5AF3A-1F0E-442C-B08F-FE46BA16D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3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447675</xdr:colOff>
      <xdr:row>30</xdr:row>
      <xdr:rowOff>38100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5F35B18C-1273-4708-B75F-089CF823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59310BE2-69CE-4825-93E5-DE4268E2F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2E99FBAB-8FF3-4A53-A6D2-370830323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40F94C04-DE8A-4B24-85FF-7F79B9A27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3CF5A6E6-3203-4059-8E1E-2C1748653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78E512ED-B676-4B39-8A8F-D4C330C30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BDB3DE15-2C6E-49BB-9085-324490AD9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4478DABE-1C48-45CC-9A3C-20504EB67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A463EAD5-2B9E-4351-B9E4-BC252141A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8C1FB934-DA0E-4A09-942E-9F0BD8112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EBC1A969-24D0-46CD-A1D9-92E27C273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D663A7DA-4D8B-4B3C-8A17-22479E187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FF62A128-D0B6-4CBD-9F5A-32DC19DAD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51EE4A1A-E160-40E0-80FB-9092450D3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37C5B2CF-6A1B-4447-AB24-05816798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91512B3D-C435-48F5-A75C-D761772BD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E50B519F-0887-41E8-8B1A-9DC12D1FD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80999609-43DE-40FF-9A6A-4E8EEE56E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A4A97C7C-9B52-427B-B2C9-99E0A5F20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EC243AB0-62BC-444F-A89A-2E49BEE1C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4853817C-558D-42D5-8CE7-3CE832ECE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4999CA26-4C42-462C-9C8F-BAB8D1BC7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3BD0363A-704D-49EA-A763-7F5788543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AB9DBC76-A2CD-45E3-A132-0FB0F98C4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00B236F6-E00C-4B82-ADAC-017C9FFE3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ADF5B808-63F9-4C7A-956C-72B82A36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52BECF5C-0903-4918-95BF-C39922EBB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5380626D-74D9-4AD9-9303-566684C10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0537BB79-8AE5-4BD4-AF65-7D8E31E76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1829A06F-3F59-4CE1-B959-8F850CEC7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E6F5523A-2213-43B3-8299-A1C85D935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4C939AAA-BB58-48F5-91E7-934E7E0E2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6E143684-5044-4D5F-985E-8152D3A37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6D296560-57C2-47D7-9EFB-3BB98FD6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BEE880DB-6D0A-42AF-A32B-B25572C29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CC83A1B1-A98C-40D4-A454-B7F21B2D6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38441E2A-E2DA-4E81-9971-A7675ED08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9EA0196D-0C38-4DF7-879D-8A6BC3DA3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129BD0B4-2EB5-4563-A15C-C049F55AE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12AFE72A-CAC5-464A-8CAD-511B7133D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05454E4B-6CC1-4717-960A-5A5D05C84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9E05FF7D-207A-4DE2-92AC-A1AA9B5F5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9BCB3CDD-E7CB-48BD-9A2F-401F8A817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9FC07E9D-8E53-4F8D-AD3B-F03818547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F9FA06C8-372D-4E27-B382-52C5CCC96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72BDF63B-2498-4277-A6F4-A0E579F03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95DEAC4F-AD29-44FB-AA6F-9F71AE84E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74E0253A-D121-4234-A734-4D640247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D556ED35-3168-43AA-B37E-B89B95639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2F7D27A8-465A-4D62-A149-6CF7CAE5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5EDC9A60-BD96-4D5C-BB3C-9FE144295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F38B88F5-53D3-4088-9D90-9A354C585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88DADE0C-C7E8-4E6F-98F8-1A0708238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858B93F7-1C86-45ED-889E-756D7824C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6BC95E2C-D3CD-4393-9B94-FD76B1713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421A48BA-CFF6-41F5-9413-D0464345E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F6C92E4E-B169-42C2-A860-91E635C8E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6B325099-42F9-420E-8B23-4D932374A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FCC3EAA6-FB79-4E8F-A0F7-1BA4D45AF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2190226F-CE15-497D-80D5-B8D215A43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7DE3517D-DAF7-4AB8-B86B-6C952D215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1E9A9AE0-C583-49D4-BF77-D0BB0BEB1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CD5B2956-C496-4200-AFAF-E4E8F053C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F63B3C43-7E41-4198-863D-DE757EA46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4C96D9C1-52A2-4119-86F2-B1639CEA4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6DCC6D62-D794-4941-82C3-9C1239FA5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BFC1FDD9-B9DE-4441-A9D6-1688E6303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CB5813E7-051A-48C3-8C34-86CE5285F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203E8B62-70C3-4E94-96C9-62BD0251D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7F75999B-9EE9-44C5-872A-4AD8EB5EE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D5C66340-1BAC-47CA-9ED7-157B42BC6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D41573E0-2207-4029-85A4-BFF74D03A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96783B71-567B-4281-A891-08150CA55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073B27ED-4C9D-48DB-B2D5-667152CEB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573252E5-2445-4484-8A17-31BD0D0A4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F9AF76BB-2A7A-4D03-B110-CE8C265A4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2BFA66C8-761D-4F47-BFD8-F6F2EFEF2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81502816-71D1-4A82-956B-D6EEEE195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2F8B1BFF-7456-4C01-BFC6-941CA2EAB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7D87B824-DC53-444B-9AC6-AC7CF449E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5F72A7B4-3D19-4776-A002-89728CB83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DF67958C-FE6D-4090-A3E0-C6805BD6D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C0D7E086-E2CA-49D5-A095-C808DE521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02F9AC4C-9D4A-4FF9-BC62-0046B9987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C2BEB029-91B7-49BF-B859-EDAAE4FD8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A9C63E93-4663-4418-8405-4610BD9B8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401F6922-01F8-4CAF-BA0F-E30C5365E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06BAD6BD-AC78-4554-8AF4-FC5AEF167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B4BA5F70-5A89-4262-BB6E-8A7821966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E60EE37A-F00D-4C81-BB3F-DC5DCE6EA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2F42C030-C5F8-4A22-AD40-7828A893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5C5A559F-22CD-42B7-9C8F-197251297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41929A9E-4988-466C-91DC-27F935746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F97B9039-8330-4467-8916-7BE8B373F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980F8E6A-1B4E-4653-ADD3-232951D6E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1C8B27E9-24F5-4C66-B209-FBC5522B8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A59DB978-6337-4941-B400-7C5150644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409575</xdr:colOff>
      <xdr:row>30</xdr:row>
      <xdr:rowOff>57150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99C32798-83EC-4A00-A6FA-6361D1857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F859ADF5-59B8-4933-8BE1-C1E58A992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E2A80DB8-8454-48CE-A387-C495B8550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291E94AA-1E93-4B81-83DC-86F7A85A5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FBEDAF6C-A274-40FA-83B2-ACC195849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BC6F8ED8-5704-487C-A8C6-84FCB3272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A68DD346-304A-47B5-85F7-AEF90775F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2E3BAA36-9263-466A-8A19-629288B5E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CE7604CD-2B4A-4571-AFF2-B6C16A61B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2692FC97-738C-44F2-B902-903EA5DDA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21AFD702-D0DD-4A2E-A91F-07596896F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D6DF7C26-291E-4C0F-991D-1F629921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9C66E965-AD5B-4459-9EFF-384042465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7B57BD8E-8F88-49C6-8031-10482CCA5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03F67391-9869-411C-9A8B-1C8AD35C8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FE2984D6-664E-4607-AABE-6D81AA387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A486527D-E279-4F05-B507-82D8F2794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03508F0F-E853-4FAA-ACCD-F28E131D8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755D51A5-4EC9-4BAD-AAF2-5732FEBBA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438E5235-FE99-442C-867E-91B3860A8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F5EFFC80-2848-47A2-B43B-A0807A959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4F43E1A8-2D50-449C-9CB6-5E2186925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C1576037-54F6-4FA3-B43E-D0B95D22F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4F9E09E7-56A4-4886-AAFB-7271751B5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10B2374A-E9EA-40CC-9FD4-E1F303E54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59D26041-1440-4080-B701-F3EA9A268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785CF025-8F63-4E89-BDA2-8132D1C2B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083F23E1-BA27-44A8-B07B-6884511EC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2095F77F-6950-4FD0-914A-9D47E0E69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CE748FF1-32E4-4AAB-B31F-C447276C8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89FCDCA5-A4C8-4E51-8ACB-74A541B87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43819DB4-C38B-4B1A-AB1F-4C549B307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C84524F8-D0FB-4D47-BA50-EDA1BE241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EE535C21-7812-4D1A-B848-B14839FAB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3FB86B13-B554-4058-B12D-EA4B73615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2F4F2E1D-4B15-4362-93ED-27667C45F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71449B56-738D-41DB-8F16-4C2CD4D0C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6B488AED-3963-4FEB-B595-24998764E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0FBF0F3E-092F-4CBC-8B58-702DA090D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B13C939F-C1D4-46C0-9219-E74A43AA9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A3DBC921-EDE0-4613-AA8B-E7D519B1C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0487D253-A801-4194-8E06-6CDAAFBA6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95779F6C-C60A-48B0-A243-51FFF6162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4E9BFADD-4ADB-4CE7-A445-4B914F89C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679A2EBC-0F30-4F9D-A693-A400DB3EF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E3D28EDB-FF93-4DCB-A0F1-7183A5829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0540E56E-5484-49B8-AAB1-07357E670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AAAA892C-3B97-491F-AD87-723A4FEF3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1E72E04B-2DC9-4C05-9B8C-86A062640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7893969B-0743-4B51-83B8-1520A9193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AEE5D0C1-3414-4ED9-AEFD-3FAEFB467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F4B24C25-517F-495F-8DBF-8D8BCC962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2E8082B1-2F94-4648-8930-D6C6A4D1D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4DB40D88-1781-4843-9B33-22D2ACA87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C238035B-D330-4218-8B99-C4EF74208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B6BB8A01-03BB-477D-A072-96FF0C7ED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7CC5D805-3638-46F2-BF6D-29B9C6E24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686CE822-FC2C-42D7-BD89-7EFD40FA8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0747CACA-DDC0-4685-A343-EE7AF6715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89F6B84A-1281-44E5-B1BE-8A257B447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6E43C818-EADA-40A1-96D6-C1518D7DD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0D23F5B7-3201-4105-8996-245FFD0FD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94D6D4B8-3B06-47A4-AD95-CC1DE6DC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814B6AEB-EEA0-4FC4-ABF4-D9CA21FE5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BA359E58-1829-4403-858A-6A2A28759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07F86F32-BEF0-4610-AA47-266485C54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4C97CACC-FFEE-4E3D-A34C-D3EBC72F8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3714CE2C-A79A-484F-905E-3603BA88C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2428A738-41A7-4E76-A70F-01E4B873E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FD5D9605-93B7-42B8-886F-1BA12D9CC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CF3E9B36-28EB-4556-BF78-48088B7B5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FF7B9370-57E8-4B77-8E08-F1C50FA37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A351443C-006E-43C3-95D5-2ABB16F3E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7DEEAEEF-D7CB-42A9-A1B7-4A13AFF07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4F97B7AF-F47C-4580-95C9-4887321A7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BE06A56C-50C3-4E67-B2E5-8EF6C44E4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25227339-F77F-4791-9E50-7432CA6F1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4A1C5422-EECD-4CF8-8CCF-9FFD48720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C3C0F0E0-7D61-4C3B-B879-9675AACAB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C6CF4E51-2070-4BB1-B17D-F35D0F77D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6689B2FA-8CC3-4249-860F-7F0C3AC52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C4287C68-A8C1-4A3B-A5BD-4C7D04E6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54773097-77E0-42D3-ADCF-66897C519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0AAD37B1-5AFD-43AD-AA70-C6EE00219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F639C426-6A9D-4F76-8604-D70FE7AF2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F82D352C-DD21-47B1-998E-BAC370A63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B5DA2111-1C03-44D2-A604-3492DD91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C833E293-A926-4ADF-A54B-B9E3FBAE0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7237446F-18C6-4F70-AA07-1F4DBB17D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C6713566-D287-4715-840E-7CD4B8B0A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46541233-D4F5-4311-8148-904B4504E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088E6094-9D0C-4A98-9D9A-A7ABB1D0A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7973BB59-2946-4000-9F97-AD6DBFF5E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D8C8717A-80F8-4FFA-8AE9-55B128210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5AC80346-6869-40EB-AD0B-EAF9EEC4A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C9DBCAA1-454F-4BD6-9D8E-B8694C9DB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737CC9A7-BE5A-4A91-9C8D-671493996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447675</xdr:colOff>
      <xdr:row>30</xdr:row>
      <xdr:rowOff>38100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77B123AF-60A6-450F-89AF-05C8A0EDB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7E5C81F4-B7CA-4378-99FC-0A6D892E5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0542E1F7-A3C4-4D54-A762-F12B9E8E0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10309D8C-44FA-46C2-B9C2-0D3AF9E97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CBE403D1-E216-40C9-957C-8C6FE3515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8B2A2992-70A1-4A00-B7FF-2CA25EA4A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07A158FB-39A1-4416-BB4F-1D6B33535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E1C264C1-C5CD-429F-AC03-19E5F9D2D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A2ED01E4-06AA-49D0-823C-CE6BF40AD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6521754F-E0E1-4A99-871B-4EF044854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F4949563-97EF-4794-ACAB-1A6986C97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630F055F-68D7-4ECF-A748-7F96C0EC8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0DA425B8-5B8C-49D3-A760-089D6EE1A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506580C4-170F-4621-ABED-13339BD25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EA1F0F9A-B9EA-4702-98E9-25D84CE46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1ED8838F-B324-4C9C-A200-A209B98F1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F4C81A02-120F-44A1-981B-8EC284D2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D24E491F-779D-4E24-A767-A74A0A1D6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ACFC84D7-AD8E-4D17-9350-8C58CA991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C15C6538-137A-4F32-9D27-082ECBADD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E4541876-EA80-4D80-B4D5-D59F8B42B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51331BA2-D953-40CE-BC36-530FB293E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15D07D77-F51F-4A5B-BD46-978BCF1B1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DE460F33-95F9-49CA-B2FA-803EAE38D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F492078D-ABB7-4529-B642-B667EE5ED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D32D2EF0-2717-49A2-BDC5-08FB938B6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E8808B66-38D0-43DE-9AC5-53FE9E4C6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08E660A2-3F00-472A-B4CF-C2A056C4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C715A732-D24B-4E86-AE41-6C5FEB2C8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751C580A-A206-42C9-B5A9-17ACDFD8B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E7C7EF52-386E-4C07-AC59-FE85A0D92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9E02EBD4-03C3-43EB-B2F6-4E70952A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F82FC561-0377-48AD-A674-EA456BD85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41ED6562-639D-4A03-B0E4-10656892E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7A71D978-1D68-4AAF-B021-6EA97D792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EE5FB229-8060-40DC-9BE7-50BA351AB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19787704-1CD9-4FB1-A457-30E629EFB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59D85534-653D-468F-AD8C-CAA40761E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9120AB4E-48B8-402A-9DFA-1BCB9209E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62BDA99F-EC34-4180-A5BC-D39828A8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8300AD05-02C3-4DCB-B51B-561A7D90A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2A45ACF0-9A3B-4EBC-BB19-F7595BF3A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1FB02B90-7A6D-458A-BBBB-7260D6DDD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70EA927A-51DE-4BA9-A099-E37BE447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FC4A0E57-F1DD-40B3-9572-EE6C01838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90EB2B86-5361-4610-9F71-D688056BC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7A75A4E9-1BA2-4A83-BE2A-AEFE5602F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8A01A273-E74D-41A8-937B-5046A14B2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1E78753D-B80B-443A-B3EC-0A46B1092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AAF35551-30A7-412F-85C6-22BAEC448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C50A597D-5A16-437D-BE1F-C828152CA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9979E128-7324-4264-9E62-2A332688B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FB60C1D3-FB13-4418-BE4F-7558BE85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9531E019-366D-433E-9D7D-94A46842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0BB072CA-0250-471C-8038-8302B149A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BC7A211E-8417-4FE3-B768-B0F97194B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BC6D7B06-DA84-4109-8736-9BA449634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75EE8667-6C9C-45DB-AB67-AD61BF15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F43656BA-EDEF-402B-87A4-832BF38D9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771F7D6F-24BE-4806-8D31-58A8D8EDD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0D60B00C-F631-44EC-B30B-226F2B56E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1F69A300-DA96-4654-9B0F-7DF657B86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37B59649-760C-42E3-ACA4-E12B27A4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3803CECE-EAC5-467D-822D-361E90B3B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8DF1A3AF-93A0-4EF4-9700-349ECB805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E9003A17-EC2F-46C2-99DA-3EBC7A583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B2C0FD9C-99C8-4EE1-A57C-5BC91DBC6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FB9E4257-32FC-4A47-9EAD-83B29EBF1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D83736B5-CC0C-445D-A904-4FC6C52C2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4B0CCCE7-7817-4037-BF32-514D5076D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F4330E15-AB98-47F1-A92B-0A1143BFE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777C31EB-C9ED-4B69-A5B6-3AE3D1A0A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B841454F-4E38-436B-A666-200D3FA9E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58A73B27-294F-4E25-932F-22B6A5021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1A63994E-14BE-4224-928F-2C72D9D54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50C1FF6D-FABF-43D4-82E6-4CB0A6CC0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63BD55BF-E531-4DB8-BEF2-F1AE01DE0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63E079D4-8B1B-4D1D-AB7A-9F2106F9B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E4E6EEE2-CF6F-4DA9-BCE9-09ECB0313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0BE2E570-F861-4636-9D20-3940DCC4F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D291E85E-7EAC-4A08-97A7-4BEA347E4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DAD58143-4EF5-4304-9CEF-9625D9CD0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455955BF-1590-4FCB-81E9-0A094CED3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373B3E8E-5BA9-44B8-BED3-A6843A13C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4C701944-5150-40E7-B316-C5F2B4B17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63EE8859-FEC3-40AB-8BC9-9D50409D1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53E22207-5D30-4AB5-A8A9-173E9AE12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2A1E40BD-301A-4AEF-AE80-4C07803C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18BB79DB-1743-4E09-86B3-FA67A2107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0B132707-F9BD-4EC4-A3FE-D20012E20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D6228D33-1B80-4D0A-892B-2CCAD8F03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E923E17A-B409-4741-87B3-74B83C755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E73453BA-4F5C-4324-88FA-31223B115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B3BE2C03-ED23-4313-8E7C-9EE980A65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40492F18-08F4-4B08-93CD-70836D101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3E1172F3-AFF2-4115-B129-652A39C1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CF2E5BC6-8988-40B9-9EBE-FF74FB43E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409575</xdr:colOff>
      <xdr:row>30</xdr:row>
      <xdr:rowOff>57150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E44EFAF7-EB72-4376-820C-5A35CA7E6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1E6AE3F3-BE4A-48EE-A585-D7E3450BC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A2044866-F0B1-44F6-8DA5-D538E0E59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6CA37D6F-B6E6-4439-9E10-074D8B38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0FF6E947-017A-4224-BBEC-9E80E8378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56390D0A-0465-45DB-B659-AA0AB64AA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292DD523-B8EA-4239-92BB-945E8A2BE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690D4C14-3061-4770-8B0F-6FFEFBDDF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748B1488-3A25-4C88-AB9F-7E7C23203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FB9ABF58-F158-42B4-802F-4612B84E5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FDF162E8-FF9A-4A75-AAF3-CEC931508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A6A08C39-DF73-4C67-8FD5-751B4E51B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12F7B8D4-B311-4592-9A5E-5B82CA7B4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5293D426-3E9F-4CDB-93CE-FA96084AA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C4183DF9-221A-4772-BE39-B8C4660F0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450D120A-9E38-406C-8DFC-9FAF52170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0DD3D51D-1AB9-4902-B223-0D5FB5FC5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EA45739B-FD93-47A4-A253-2822F536C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285FC765-A500-485B-BB4A-6CB3B8CC2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B587928C-B783-43B0-87ED-DBADA5D02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58E7F28F-A4C0-4F12-AEE0-CBDF1B63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B612446F-4114-4EEF-ACE1-6F8B45DC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5657139B-1C02-4A52-B509-BCB84342E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9AB7726A-D63B-4647-8BF7-0C761A9C3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9DF729D2-CD69-4743-939D-2A217401E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7F1B513E-AB7C-4AF7-8A1F-E58419C08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46F95C66-0921-4983-962E-A620C87F0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8F0713B4-98D8-4CBE-83B0-A83DB227D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90D518CB-1B63-4202-B387-A04C64DA6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F02C68DC-1B3F-40EC-BF77-51C35CAC7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B8BAE5AB-930D-463B-BCFF-4CA7E59F8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E338132B-5D5D-48AE-8EA0-A58A66F7B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DA0D1688-005E-4B0C-ADDA-7EFFD6E4C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BE875AE1-2E40-4B4F-BD41-B623C7414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87798406-799A-4305-942C-9F13B6273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106EE243-19A0-4C1C-B4D0-6C77ABC4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69E52717-5358-41CD-A1E4-3089D8D1D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6266D21B-2775-4DB4-8B7E-A24D436B6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7F55B88C-D9C2-47E5-9A54-AE7B5AFEA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7C7F6D69-7762-41DA-A253-342F54947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92C26166-0533-44BD-BC42-8D1EBDD3D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44E14E0F-54EA-45EB-9BE7-40B8BBE69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2E086B1A-00BD-4560-A076-6F4A9E397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E9BE8821-F1E4-4C78-90E7-9B7EDED59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DA1654FB-DA9A-4F16-ADB8-435BAD64D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8BEBF077-0BB6-49B3-8BEB-8348C763F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BB6C1A77-C535-44ED-ABC9-D74BA7655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03593C84-8BBF-4CAF-B86F-39B8725F7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48B56254-6325-4C30-BFBB-2CE5D934C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9A309C4F-E93B-4193-BB03-33B40BDAB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AF1BCBD7-2EF9-43C0-8436-583960930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B360AA05-7AC6-4D6F-91CD-E87DAB76F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545F7061-09D2-4006-8260-4D9BECAF8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4956E03B-CD1F-4534-BB1C-AF7074F76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71A8BB7E-8714-4C9C-8FDD-EA6421729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95BC0D2B-AFF3-47C4-B835-DD9A0721D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1362E623-41DC-419B-99E9-638286872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3B484E17-B584-4378-9EE3-0B737C12E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F3BE2E75-A813-4945-97F2-D42189D80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920AD271-24AA-4165-A322-C434A81D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8EA5E8A0-AA6C-47D2-B007-E6782622B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7A1D3720-98DC-46F0-BCCB-375958558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0F474CC1-1321-4CFD-9D9E-28B725A7A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DE0D37B4-6CD8-48AC-B0A1-D2D7C84B4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0E894314-4DC4-4A42-9BFE-2EB2756C4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04AEBA2E-CCAF-43CD-B70B-3BD5AF7C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3DA9DA30-6CF0-4466-BAF8-C7458F39E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749DC055-B457-4ACE-8995-D56B3494B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4BE35414-8790-4A09-AA55-F3F427738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FB12372F-0405-45DE-8644-3121E4A7E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ECF55AC7-239B-4C6A-A286-28427990B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68B6D402-9C8E-454A-BB62-F2EC7A5DB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3BDE642D-E8A5-4091-9A71-F6CFC4331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E5DE6A5E-F888-4053-9F40-77C969C62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7C983F4B-7029-4F4D-A543-5036F2261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37E4C190-6D4F-47BF-AAED-860045A2C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49AD06C1-FC01-4387-8C98-F115D4E43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1076CC41-801B-48D9-B218-7CA84A191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375D4657-B885-4114-A40F-CA5F6FE1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FAE0B6AC-B8F7-418B-B8F5-AD3C4CED6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8B54E81D-CB00-4689-959F-03288B50F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BFF148F9-63A7-48C4-BEC0-B4C646243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D17D3595-420D-41B6-AF6C-670496642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922575B6-3E64-4B9C-B382-2BD68DE9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78150B0B-8502-4EBD-8103-230C2EA9F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BACDFA8D-6678-4713-8ECB-C8AAE9A51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38F579AA-61F6-42E1-84FA-4365864F3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B8759F1F-FBF6-491D-A0FE-15F05AC7E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401FB106-30D8-4EFE-9E7D-A99B5AF37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EFFAEC0E-9F33-4BEE-8272-48E9C15DF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7A5EAB06-580D-4A19-90F1-D0E750ADC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D9B55C9F-B885-453E-865B-4343BAD59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908421BE-F14D-4534-B063-24CD9FEFA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D9E4D554-DA5A-42A9-9C0F-91D2414F4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4DC1EBC8-D3DC-4D1F-B6DB-DBA810126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76BFAE96-B84B-4756-A126-708464B09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D7B1FBC8-97D1-4F6F-80EF-1C975A742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447675</xdr:colOff>
      <xdr:row>30</xdr:row>
      <xdr:rowOff>38100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B7A96888-B073-4CA4-9861-04311D249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7DA9AD0C-0D59-4693-882D-CE5DE8C55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1C9B290C-E73A-4341-BBBD-BDA1A92E8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A2244598-773C-4CDA-96AA-9CADAE88F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05580DB2-25A4-412C-B77C-9B8D4980D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007AE71A-5104-40A1-9912-378837E7D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B29D5F57-3B3F-4999-8A7A-A92591454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9F99B630-6294-48BC-A666-22F0EE427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D50D0612-1210-4C7F-AE35-81A07D658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4207D4F3-EE77-4AA4-97C7-571193C45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BE635068-8581-4F5B-9194-224C28C24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1126FF29-9B67-4D0A-A674-E422A0F1E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6FFCD9E1-8DC0-4022-A52E-9C6F4C391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62B666F4-8D9F-423F-B3A1-1CEFE451E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3211C877-08B1-46A6-8F94-A3506937D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6F338FBD-94F2-49CD-B5E5-092EE1C1C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18DDD2E8-45C2-4E34-A484-6FC7379F4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18E70810-50EA-4FF2-AE04-7073969AD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848210B8-9DF7-45B0-8839-42A9D6D18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89998032-4D02-4F9B-9B9A-2322CF4A8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8CD83A55-2BD3-40AE-8E1A-A57A2F669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80364D75-DBC4-432E-A158-4B65BF496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565C7777-ABEE-48AE-B6CF-17C30E2F4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DA3F7B68-A463-494F-AB05-6609EF605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28A042CD-4EFA-43A7-ABF0-B2A365BAB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EA9CBB10-4BE6-4BBF-B332-8DAE1D98C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CCB8CCCE-10D0-4BB4-82AB-3FFDB69B0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54CA2846-5B4B-4CF1-A8DB-A9665FEC1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A82962C9-0332-472B-BA1C-26EB4E10F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79AAC866-3F08-4152-A7FC-90748A452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DCC4B6DA-1498-4146-B534-B8A3E255D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86CCE89B-7626-4F6B-A2E6-0225CB05E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0DED0D5E-60A6-4519-A795-C9F64B0B0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F16FC796-87C1-49A4-8893-208F70568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48618A71-B768-4AEA-B225-BB77DD10E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DADFE115-4C8C-41F8-BB03-5C7231091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1350036D-98C7-4D05-B49D-55D0B35DE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6CB7A225-ECA8-4E7C-A792-956BAE840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22035D91-968A-4C84-8AF4-9E37607DA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14702F9A-53CA-46BC-8483-35D0D4888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75CA407D-943C-430F-85F1-6A8621183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3A7EE64B-CCB7-4FDE-852D-4DFC768B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3EB903C1-6E82-448D-A10A-E3EB5961B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21726C8B-8E23-468D-AD2D-5F1F5C9AA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7D143BA7-6862-4BD1-8180-8F5789C18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BD4610B9-54F1-413A-98B4-2CBFECDDC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AEBDA05E-F2C8-4724-93FE-E14BD869E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CCD71F17-61B9-49F8-B36F-C11975E56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8827B472-371D-4AEA-BED7-EC4A2A858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7E971126-1BB8-4801-9D2C-50EAAD5DE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78407334-572A-40E7-9FD4-9F982EEB7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061CFC41-B03D-4807-802C-A55963D3B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C409348B-9258-48B0-9C20-E98312B1F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E5B81A7E-655C-4679-B329-E92DC9E0E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E3ACAD0B-9CA9-4B72-9750-F91B8BAE2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438E9E0B-819C-4D6F-9C12-4FE67103B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E1CA9F7D-490D-4C3A-A8D2-02D1532FC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DD5B5F7C-39A9-41C6-AEF2-3E1231A2E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56CC677B-D695-48C2-8A4E-F2C5BC766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2EEB8792-D5EE-415D-915D-37931DEE6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6A16A36A-247F-4174-BFF6-51050EF9F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BFD0C724-18A3-4AFC-98F5-F2A66251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D168004A-2949-4B31-ADDA-D4819E03D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6D9ED699-C6BA-4631-B5E5-4DA48E8CB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E2F65A57-57C7-4393-9636-38D2A7146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0E1C7761-24E4-490B-93FE-8E80094A1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FA147F65-7E6F-46FD-BA84-4716FB8E7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CD450854-8E71-4D4A-9561-AA6500B3F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3F8F4EA1-0BB1-4014-A70C-C92977DA9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D39027EC-89B8-409C-9581-FBBDA834C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67C974EC-8F33-41C5-9E58-BB762DDE3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60FFFF78-B7D1-4767-A92B-396E8F7D7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98B623AF-7574-4F83-A538-8F29221E2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DFCBB339-46A5-4565-B3A1-59A1DF37C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0FE2C39A-9389-42D1-9226-C4B6A144B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C19136F5-51A4-422A-AF17-52AA5BCB3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AB17E92C-1DFE-4A56-A7BA-D9C525AD5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B52C2F80-76CE-4769-BCEF-D92667F9C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7DF7702C-2F36-4708-8CC3-27D4A32DF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3DD58315-7BB9-4976-8744-7CBE616CE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84E79274-3B98-498A-8443-89CC49C32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49A4B074-17E7-46F6-B5BB-4AB6F61F5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A302C81A-3BC5-41A4-B23D-27F6B1E3B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084C44AA-E814-4468-99B2-73C9AF22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613F59C2-0745-4F52-A845-70055E54D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9B6A55FE-A867-4914-B1C4-9B3215A83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D3CF0308-1AF8-4212-81FE-C5F355309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A949817F-BA15-4DED-A8C3-A1E865C52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0AAD9434-8F81-4397-856B-E8A02CBBC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DCBD17EC-A993-41F3-A5F9-03BFD206C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EA65B142-06C6-43C0-8309-3A3D43965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836CC05A-C77B-477E-8802-AE52A88F7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042C3082-2757-4FB7-97A5-2A2C706F7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B831386E-918F-4793-9C6E-3350E2CFD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C680CFFF-3168-4D40-BA79-2EDE70A1A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FA7D7917-EFB1-49BF-A125-E3E48E3B5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EC8E9722-1F5A-40D8-9F55-134B2BF9E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409575</xdr:colOff>
      <xdr:row>30</xdr:row>
      <xdr:rowOff>57150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33734563-8B1C-46D5-B99D-E3FF0D1FD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69FE6733-30E4-4685-9A90-325ACE6AB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AB21F18F-5A38-47CD-801E-A4D926FBB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DB90228C-BCCC-48A0-ABBF-DABFA182B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97762673-FF36-4709-9FF0-2F95E9244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842A0F38-91A9-434A-B7F3-E309B3269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D5EF0393-1B54-4C37-8B73-034BB806D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FD16EEC4-850A-416C-961C-5803E0723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9965635B-D25C-4EA1-B8A6-40A1B1F47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002D05E5-0DEA-4077-9124-29DB14D8B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42763136-6742-420F-953E-3C1B2CA8F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FA28E7F7-CCE8-44D6-9F0D-A1059D670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CE72771A-F1F1-4472-95F5-E66DC37AE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8EF9F193-EE28-49FB-967E-19B462AC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6C022306-A863-4E6F-A343-E606270C4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C4A1D04D-99FE-469E-A637-E2C034656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9695120D-4962-4AAB-AEAF-B23BC3C27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646D9377-2461-4C0C-A701-7332DDF89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595AB322-A8D5-4663-B312-B870AFA22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1EE8403D-E502-46C2-BCAC-E39A6F692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DC10C4E5-59BE-48BE-972E-88F09294B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40241111-827E-4E4E-8C04-5C79C2AD1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C71C0F51-78A2-41AD-9C7C-C01CDC021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8783343B-3BC4-494E-B889-7AB41E8C7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875035DE-E7EA-4E52-8255-C7C2727FE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520D9B00-7176-4070-A6D8-1A57B805F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7D6240E8-BB5F-48EC-98F5-405D42C63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BEA63F6D-06B1-49AB-9D8F-15C146B96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6FD812BC-B88F-43C1-ACAA-3A2338BC8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0029302F-DED1-45E5-BE11-85993EFF6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BFB70F77-93B1-4CA3-8D9B-47A0AF449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D891B1E4-C7F0-495B-AE96-E4DE3796C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4735E014-E24D-426E-8FA0-214E29128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38B4CE6E-573E-4691-BEAF-5EF78928B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23A91F64-172A-43B1-864B-00D4F8267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50EFFFBB-734B-4D40-830F-0AF1B3BF7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66CC1981-CB42-4F16-9DEA-E507ABA98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91361770-FB64-42A7-8454-5C0B52BEC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80A8AB9D-D75C-4CC9-AE59-524FC449D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C6D2415F-391F-4B00-BD21-99E1E08F1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8A194D7E-590F-402C-B829-CBDA22114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1D5A83D2-7734-4950-BE8A-7C3577C13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F2D7E017-5199-4328-BE36-E657368ED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601A1BFB-219D-4715-A2CA-7449E29E5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EE16B9C1-36C6-4DBD-B2E9-DA8AD666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371C5AC1-456C-475E-9BE3-57AB93E5A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0DC7349B-3AB0-4F4A-BDE2-4F3389C19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D933D336-5FB5-43FA-8023-1D0A77575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AC67DE7C-BBF9-4648-9487-A38316314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DEA3770E-DEFA-427E-A0EB-579D76BD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ABA0BA38-6F81-4144-A214-448625FDF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71673CA7-4F13-4CEC-8C1A-BDFC67175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B7D0CD92-435D-4F73-BD6D-BDE764AB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F67ED9B6-4594-4F4D-B82B-9F98DADB2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C799B4DC-8997-4640-AE85-4E6916CA3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8F537B5E-CC22-4BC0-B63C-3506C7EA6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59C8E0C5-80E9-4110-9F76-120051B8C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6DAD11E1-34F1-407B-B2FF-0B47510C6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01D8D16F-0D6C-47F2-ABCF-7EA7C6C6B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6F3AF75A-83A5-4A09-99A3-316737C0A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85688FF8-1DFD-452D-B2C4-E2A900261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5620E643-3FA3-419A-9BCE-5470813E9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6664C81F-FBAE-4D19-832D-FFCE7029E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9BFF3E4D-E7C8-420F-9A7B-7BCA450CA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52E20FA8-98EC-4DE2-BAAB-29B02F677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51DCF8AC-47CF-4F76-A04F-C1FE53B3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159788AC-4CD6-4848-94F9-708F1F73E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B465DCC1-1090-4A3F-B9B0-784662CB6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27FBEA28-CCDF-4A5D-8721-28FE5E31F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D62357E3-6655-462E-A48C-95333BC02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B25E9FA1-5795-4FB9-A2BD-E4962ACB3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60521B7A-DCBA-4E1E-A7CA-9B495CC11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F1B7E380-D451-423D-A986-072BFC7A8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7CE79A75-76F2-41E2-853A-F92A4C7FC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BA489B96-D0DC-46AA-A978-64C129F90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06AA37A2-023A-45C6-B854-32D159D00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7A7C97B3-10B2-493D-943D-D10E925A5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57D52AF1-1E77-41D5-BD67-1DC6A58D2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762EE71F-3E22-44FC-9B1F-3F96D584F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D0BCEBC1-2F43-4B4D-B7E8-580F4BA78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414F0A79-AE93-4580-B522-97F9BC758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64334CBD-439E-4CDD-AD67-54F004B8D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A13B52A5-03B6-4CE8-A501-09E2F4D51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CA8EF8F2-6DD7-4EA2-A047-3BC1FE724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01368AE0-4B17-494E-A625-AF12BBD5B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8F3E9C00-CAA7-417C-B73B-3DD1AE553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96B18ED1-37A1-4ECB-91A0-ACF74725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4A6EA012-3547-4CD2-87CC-18FC015A2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C8DC2C02-86E1-4D3E-8530-57ABF2EBC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746A3ABA-AA97-40FD-9D5C-543529EDC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9F3923FD-4EED-46AC-949F-8CF8E36A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7D0E279F-2A21-4E96-B729-2108AABE1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C615A22F-0BE0-47DA-9688-CDED23C28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26BD8ECB-C642-4794-8C6B-A75952041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14784C0E-DE8F-4075-9AB4-24232F7A2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9FC2F4D9-E2F5-48DE-BCCA-D55B067FD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62024BEF-70F9-4E67-9FD7-53918A5DF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447675</xdr:colOff>
      <xdr:row>30</xdr:row>
      <xdr:rowOff>38100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EEADD3C2-3161-48E1-AC00-A1C71124D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CDF629C4-296A-4C2B-8F2A-FDD38DCB1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1815218E-645B-4F3A-921E-B12CBB80A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1BAE33F3-2FA4-4EE7-89CA-88052D412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DAB19F11-6D38-4423-9529-C46686A06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26FCA201-674F-4DAA-BCEF-0A457B370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116BF58F-496F-46D5-9CEE-1BEFEAFBA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7EE2A749-D868-4D47-90BB-A8D3DC701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9102E420-93A7-47B1-A543-680F2811E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35FC1D3B-36B1-4382-9A11-70577CBFD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C2CF80CE-F44D-4B42-B929-FA83FEE58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8D789E80-54D8-4B2F-A111-5F994E116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B8C6112F-C050-46AF-9324-0473586E2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4AC753C7-096C-4456-AB74-B9FDA2C27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75586B6A-70EC-46D8-BC16-7802A7FEB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D234DF95-4995-4373-B521-4DFA63EB6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185469B3-D3D3-4FE3-B394-38D5F0501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1A14BEA2-468F-4AE2-85E9-CED372467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CD7800E8-89F5-46D8-A1AC-F33352920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946D09A2-26D8-456B-9A56-D3FF784FA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8534D462-9B39-452A-B28A-A88ADA438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5DB0DCF4-3E84-4C9D-A961-F7BEBF7F2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86682D29-F3B6-4DEF-9BC1-E90B28271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2249DBD7-F29D-4D9B-8B10-4BA9A94E2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2B899F0A-66CA-407F-8832-9A3AAE53C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99D76C3F-C382-4310-8E84-5B646C9DE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4138E7F5-7ACB-406F-B4AE-8E8B87967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53FFC0F4-BEB6-4795-A666-95486144F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C35BC925-739B-421A-A5EA-DFE052A2C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7147FCA0-1EF8-443C-A82C-3123D12A5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3B6E70A3-4677-4CA4-A7D0-69096AABF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23DA1BDD-57CA-48F5-8243-747113CA0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3A968100-4CDE-47D1-B53A-98438DB34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BA5CCEEC-0E9B-4531-ACC8-ECEA6CAE4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482BB49F-7A51-48C3-914A-F878F0D79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9F04D90D-6DC3-43A6-BC4E-24424B879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E5CBB88E-5C24-467B-95F4-ED6736247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A0A289F8-989E-4973-991A-A726C23E6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CECAE106-CB57-4F4A-BEB7-03593B7D9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D72A5F14-0880-4106-A409-195E3F634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5E0DBE0F-618A-4E52-96DA-E8FF0991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0CFC60B5-1B53-40A2-8ECD-71B2AA740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BDF9C125-9B90-44C9-A3B8-7FF79EC90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ED9668E7-A840-4157-8143-6DE17E083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41BE9757-3494-432D-A5DF-C6FA80648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DBE75FEC-EC19-4D3A-9AB4-1291A50AF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AC0B9C5A-DF6C-40A1-94FD-743673FFB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048FCB6F-666E-4AEE-94DC-3491DC2C6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23424A5B-86D0-4D60-B772-F253D271E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EA28D0B5-AE8A-40BC-8895-326261B23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8D70D83D-734C-47E4-9DC6-21D9C4997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7F7C2F21-FF36-433D-9CF3-DB0003F68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47E5E39D-19B9-4C6B-9911-137187DBD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553447D7-A8B4-482A-A412-E92D6BEB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75418D92-EA17-4CA9-ADCD-E6E37C69D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FEDFDD8E-F049-4069-9236-3B5201E41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9BD114AF-1750-48E0-ADC4-01717A24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A6F6A9DE-7F5D-4F7B-AD93-C880E1933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6DD556E4-C91C-454D-B30D-A633F3DA6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B2CF0242-2F8E-4860-877C-88099A585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A5094C5C-645F-4814-A012-152413401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05B43BD4-9F7D-43A8-AD5F-C35741C27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7AA62DFA-A424-4515-A125-4025E9904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EB311C7A-07CE-4CC6-96C6-A041E23E7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17F193DD-9C86-4B2E-9E32-9A1D5B9E7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83C2D34E-BF28-4EBB-99BE-008FD808A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6EB6EBFC-14A2-4B2B-AA76-F70797908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5CAEEA2F-FEE5-4B5B-A9F1-ED39F4C8B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46D4FD09-7B0B-4AEA-8076-F0D52433D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95EEFB03-1C87-46B5-9923-A5AEB0515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1B6501FB-B797-47B0-9588-8D809350E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9AB5AEF2-6536-4499-95F7-C55FD956E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F25BA33E-0282-43F0-8422-E427625B7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F944584A-2AC1-43B7-8E9C-1D64FAEDF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44D0F21F-CC53-422D-9462-77063169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CC0270E3-7E00-4C09-A1A5-2471A1758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CA510DCB-668A-4D8B-B6BE-1CF1CF9D5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9F6ABEEE-4754-43FB-9D59-C0EC8A492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BD8F26CE-0DA4-49F2-A5DF-21F8F7A1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CA44E7EA-4EA7-46FA-B92A-0F5E095A9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FA2F92E9-935D-4CAD-BA76-2654C4B94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206E315A-02EF-435E-827C-8F7C6A781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6882EA71-BA67-4478-9BE0-92744EFBB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7A17991A-EB26-4AD7-8F1A-DFD7E597C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F91890FC-C9C0-488D-8E80-69F5F04E3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F7ED4823-FB72-449A-96D2-494AAC9FE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54C4082A-7F67-4BA0-AFDE-015DD4BD5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9C26D6B1-E57C-4655-BE2A-6B8413610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95B0BA4C-763A-4644-A16F-703E9EA05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B3EE3A25-1776-46C1-8324-0E58D921C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A6A1D32D-6492-4250-9267-A04C22029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60FA3A1F-3EAF-4A3F-8EB2-01F956FE4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605A9F61-FBF8-4D3A-9147-75A918B40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C88E7D44-AC41-44B0-87D3-8130A8DD5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A51F1108-91D8-4FBD-B0C9-5C2F363F9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098EF801-D3DB-47AC-904F-72CE0A7C1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409575</xdr:colOff>
      <xdr:row>27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53FCA64C-CBB6-475D-9791-A341BA7C5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409575</xdr:colOff>
      <xdr:row>30</xdr:row>
      <xdr:rowOff>57150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602FF50B-C65B-4777-A100-D9BA0F2B2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2CED28CE-6346-40E8-8318-83D218E22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D484AF7F-17AA-463E-839B-81B82D26B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95E783A8-C524-412B-A49E-2367B3F60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55F621ED-1FD1-4111-80C6-3165685BF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C4B9C1CA-08A4-4D51-A138-3C8C36867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409575</xdr:colOff>
      <xdr:row>30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B7D89016-2EE3-4C0E-B77F-785ED9602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F7AFC027-BE57-43C4-A8C2-A617FD55B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81B2ADCD-BD8F-47B0-9AD0-18C57D1E4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0104A203-9A93-4FF6-BAE9-18954E780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AAC00763-D8D6-418C-BF78-4148A6796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9389AD6A-71D8-4E4E-A8BC-E12D9130C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6F47DEB5-A150-4C22-AE48-B237E9336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FAD755AA-1E59-4379-A929-1B29F1F45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BBB90615-AE95-4D6A-A6F9-9C6567FC8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C52E7547-48BF-4545-9860-7C4D270E4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96B5E4FD-C1F3-49C5-B41E-E8F964FAC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F54E680C-C743-41F6-97B6-DD7347064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5E686DAD-C953-4F14-81DF-CDFD3ABB8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D162EEAE-5E8D-402B-B728-CADB7FAD9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6EA9D236-1F13-44F9-A019-CD6129365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C43A3B23-B457-47F2-8BF9-F04FE021F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B0B6FB32-B64A-4D9F-AF4D-D0C6B2CCD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EEF1D72A-A632-463A-BDCA-5845E454C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A16E1C89-F5C7-4870-B9A2-4C50AB8E1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A61E5EFC-1D0C-466A-958D-9157E99D5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8BAA9EE0-7608-4D6F-BA02-C6D29481F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A93F87A7-544E-42D4-B2D0-3D4316BD7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61D8C84C-22A6-4F95-98CE-9C50C266D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7A6BAAEE-A712-4703-B425-697BE63B8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6208AFAD-1D82-42A4-BC2F-178BFF535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2CE05EE9-B1F9-45EC-A389-BDA385139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D6A8D0BF-2187-49D4-AFC9-D77755E45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DA118701-8731-4A8F-8BEF-ED7FB7CCE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194ECF72-F28F-4F31-8878-62951EDA5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362F54ED-762D-4F93-9FC4-5C677DF9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BB018F02-D2BE-4EEA-8BB9-08F77D764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C616A72D-D3EB-4D2F-8E3F-E4691BD05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F25E1297-871A-4F24-9813-C17ECE6F4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53BD5792-E18C-4B3E-B935-DCDADDABF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BD3853E4-908A-43F2-8196-E2C01646D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648E64C1-2ADC-4CC4-B477-9DE183AFD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810D2866-DBB2-412C-89CB-C91612EF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F4449BCE-5075-46BC-A3FF-5CAB7259E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314871BC-06C6-4F88-8825-3B4098E4C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EF559AF5-CDC7-4244-AF03-C77A8D3D3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0C5B41B2-08B6-41AF-BB90-0C613BD29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A802A952-136E-4B38-8D15-584C21117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3DE2D7CE-1DA7-486E-9B0F-C54CCC614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1AFCD22F-7074-489F-8471-FB61AA8E5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13387641-2BF9-452D-BCA4-31B734EE4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BFBDC4A1-DD33-484F-B5F9-02290B91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C999CA71-533F-4A0A-ADA0-F23BA5AF0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39E666B5-7533-4359-8552-8D2C5B488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D02A152A-36FC-4F91-A26F-61DAAB0A0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C9FEA8D9-77F4-4267-812A-D0461CB2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47AC85AA-E6E0-43AA-88CE-41A25CA62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8BE50E40-082F-4306-9F82-8D74BFEB8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3A16D316-DA61-457C-B3E2-28E536EB0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2DB43-9274-40FC-8DE9-DAC1E61833F5}">
  <dimension ref="A1:P60"/>
  <sheetViews>
    <sheetView showGridLines="0" tabSelected="1" workbookViewId="0">
      <selection activeCell="B3" sqref="A3:XFD3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0" width="6.42578125" customWidth="1"/>
    <col min="11" max="11" width="7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2022</v>
      </c>
      <c r="C3" s="8"/>
      <c r="D3" s="9">
        <v>2023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300.96499999999997</v>
      </c>
      <c r="C6" s="26">
        <v>300.73399999999998</v>
      </c>
      <c r="D6" s="25">
        <v>221.40100000000001</v>
      </c>
      <c r="E6" s="26">
        <v>220.19399999999999</v>
      </c>
      <c r="F6" s="25">
        <v>220.202</v>
      </c>
      <c r="G6" s="26">
        <v>218.94900000000001</v>
      </c>
      <c r="H6" s="25">
        <v>232.178</v>
      </c>
      <c r="I6" s="26">
        <v>231.56</v>
      </c>
      <c r="J6" s="25">
        <f t="shared" ref="J6:K19" si="0">+((H6*100/F6)-100)</f>
        <v>5.4386427007929115</v>
      </c>
      <c r="K6" s="26">
        <f t="shared" si="0"/>
        <v>5.7597888092660838</v>
      </c>
      <c r="L6" s="25">
        <f t="shared" ref="L6:M19" si="1">+((H6*100/B6)-100)</f>
        <v>-22.855481534397683</v>
      </c>
      <c r="M6" s="27">
        <f t="shared" si="1"/>
        <v>-23.00172245239979</v>
      </c>
      <c r="N6" s="28"/>
      <c r="O6" s="29"/>
      <c r="P6" s="29"/>
    </row>
    <row r="7" spans="1:16" s="30" customFormat="1" x14ac:dyDescent="0.25">
      <c r="A7" s="31" t="s">
        <v>12</v>
      </c>
      <c r="B7" s="32">
        <v>344.702</v>
      </c>
      <c r="C7" s="33">
        <v>344.702</v>
      </c>
      <c r="D7" s="34">
        <v>243.21799999999999</v>
      </c>
      <c r="E7" s="35">
        <v>242.93600000000001</v>
      </c>
      <c r="F7" s="34">
        <v>257.72199999999998</v>
      </c>
      <c r="G7" s="35">
        <v>254.43799999999999</v>
      </c>
      <c r="H7" s="34">
        <v>248.43799999999999</v>
      </c>
      <c r="I7" s="35">
        <v>248.23099999999999</v>
      </c>
      <c r="J7" s="32">
        <f>+((H7*100/F7)-100)</f>
        <v>-3.6023311940773368</v>
      </c>
      <c r="K7" s="33">
        <f>+((I7*100/G7)-100)</f>
        <v>-2.4394941007239481</v>
      </c>
      <c r="L7" s="32">
        <f>+((H7*100/B7)-100)</f>
        <v>-27.926730915399389</v>
      </c>
      <c r="M7" s="36">
        <f>+((I7*100/C7)-100)</f>
        <v>-27.986782786290775</v>
      </c>
      <c r="N7" s="28"/>
      <c r="O7" s="29"/>
      <c r="P7" s="29"/>
    </row>
    <row r="8" spans="1:16" x14ac:dyDescent="0.25">
      <c r="A8" s="37" t="s">
        <v>13</v>
      </c>
      <c r="B8" s="32">
        <v>277.48899999999998</v>
      </c>
      <c r="C8" s="33">
        <v>277.471</v>
      </c>
      <c r="D8" s="34">
        <v>230.09399999999999</v>
      </c>
      <c r="E8" s="35">
        <v>228.155</v>
      </c>
      <c r="F8" s="34">
        <v>229.37899999999999</v>
      </c>
      <c r="G8" s="35">
        <v>228.25800000000001</v>
      </c>
      <c r="H8" s="34">
        <v>228.643</v>
      </c>
      <c r="I8" s="35">
        <v>228.208</v>
      </c>
      <c r="J8" s="32">
        <f t="shared" si="0"/>
        <v>-0.3208663391156108</v>
      </c>
      <c r="K8" s="33">
        <f t="shared" si="0"/>
        <v>-2.1905037282380135E-2</v>
      </c>
      <c r="L8" s="32">
        <f t="shared" si="1"/>
        <v>-17.602859933186537</v>
      </c>
      <c r="M8" s="36">
        <f t="shared" si="1"/>
        <v>-17.754287835485513</v>
      </c>
    </row>
    <row r="9" spans="1:16" x14ac:dyDescent="0.25">
      <c r="A9" s="38" t="s">
        <v>14</v>
      </c>
      <c r="B9" s="32">
        <v>321.53199999999998</v>
      </c>
      <c r="C9" s="33">
        <v>321.31799999999998</v>
      </c>
      <c r="D9" s="34">
        <v>228.76300000000001</v>
      </c>
      <c r="E9" s="35">
        <v>228.08</v>
      </c>
      <c r="F9" s="34">
        <v>221.20400000000001</v>
      </c>
      <c r="G9" s="35">
        <v>220.41300000000001</v>
      </c>
      <c r="H9" s="34">
        <v>240.916</v>
      </c>
      <c r="I9" s="35">
        <v>240.60599999999999</v>
      </c>
      <c r="J9" s="39">
        <f t="shared" si="0"/>
        <v>8.9112312616408218</v>
      </c>
      <c r="K9" s="40">
        <f t="shared" si="0"/>
        <v>9.1614378462250272</v>
      </c>
      <c r="L9" s="39">
        <f t="shared" si="1"/>
        <v>-25.072465571078467</v>
      </c>
      <c r="M9" s="41">
        <f t="shared" si="1"/>
        <v>-25.119040950086827</v>
      </c>
    </row>
    <row r="10" spans="1:16" x14ac:dyDescent="0.25">
      <c r="A10" s="38" t="s">
        <v>15</v>
      </c>
      <c r="B10" s="32">
        <v>308.2</v>
      </c>
      <c r="C10" s="33">
        <v>307.88900000000001</v>
      </c>
      <c r="D10" s="34">
        <v>201.559</v>
      </c>
      <c r="E10" s="35">
        <v>199.51499999999999</v>
      </c>
      <c r="F10" s="34">
        <v>197.262</v>
      </c>
      <c r="G10" s="35">
        <v>196.22399999999999</v>
      </c>
      <c r="H10" s="34">
        <v>201.11199999999999</v>
      </c>
      <c r="I10" s="35">
        <v>199.56299999999999</v>
      </c>
      <c r="J10" s="39">
        <f>+((H10*100/F10)-100)</f>
        <v>1.9517190335695744</v>
      </c>
      <c r="K10" s="40">
        <f t="shared" si="0"/>
        <v>1.7016267123287747</v>
      </c>
      <c r="L10" s="39">
        <f>+((H10*100/B10)-100)</f>
        <v>-34.74626865671641</v>
      </c>
      <c r="M10" s="41">
        <f>+((I10*100/C10)-100)</f>
        <v>-35.183458973850975</v>
      </c>
    </row>
    <row r="11" spans="1:16" x14ac:dyDescent="0.25">
      <c r="A11" s="38" t="s">
        <v>16</v>
      </c>
      <c r="B11" s="32">
        <v>287.45400000000001</v>
      </c>
      <c r="C11" s="33">
        <v>286.69600000000003</v>
      </c>
      <c r="D11" s="32">
        <v>201.577</v>
      </c>
      <c r="E11" s="33">
        <v>198.60400000000001</v>
      </c>
      <c r="F11" s="32">
        <v>207.53</v>
      </c>
      <c r="G11" s="33">
        <v>206.46199999999999</v>
      </c>
      <c r="H11" s="32">
        <v>183.42099999999999</v>
      </c>
      <c r="I11" s="33">
        <v>180.78800000000001</v>
      </c>
      <c r="J11" s="39">
        <f t="shared" si="0"/>
        <v>-11.617115597744913</v>
      </c>
      <c r="K11" s="40">
        <f t="shared" si="0"/>
        <v>-12.43521810308917</v>
      </c>
      <c r="L11" s="39">
        <f t="shared" si="1"/>
        <v>-36.191181893450782</v>
      </c>
      <c r="M11" s="41">
        <f t="shared" si="1"/>
        <v>-36.940871166671315</v>
      </c>
    </row>
    <row r="12" spans="1:16" s="30" customFormat="1" x14ac:dyDescent="0.25">
      <c r="A12" s="42" t="s">
        <v>17</v>
      </c>
      <c r="B12" s="43">
        <v>249.161</v>
      </c>
      <c r="C12" s="44">
        <v>246.88900000000001</v>
      </c>
      <c r="D12" s="43">
        <v>138.214</v>
      </c>
      <c r="E12" s="44">
        <v>137.74600000000001</v>
      </c>
      <c r="F12" s="43">
        <v>136.70099999999999</v>
      </c>
      <c r="G12" s="44">
        <v>135.65199999999999</v>
      </c>
      <c r="H12" s="43">
        <v>143.76400000000001</v>
      </c>
      <c r="I12" s="44">
        <v>142.70599999999999</v>
      </c>
      <c r="J12" s="45">
        <f>+((H12*100/F12)-100)</f>
        <v>5.1667507918742501</v>
      </c>
      <c r="K12" s="46">
        <f t="shared" si="0"/>
        <v>5.2000707693214991</v>
      </c>
      <c r="L12" s="45">
        <f>+((H12*100/B12)-100)</f>
        <v>-42.300761355107738</v>
      </c>
      <c r="M12" s="47">
        <f t="shared" si="1"/>
        <v>-42.198315842342112</v>
      </c>
      <c r="N12" s="28"/>
      <c r="O12" s="29"/>
      <c r="P12" s="29"/>
    </row>
    <row r="13" spans="1:16" x14ac:dyDescent="0.25">
      <c r="A13" s="37" t="s">
        <v>13</v>
      </c>
      <c r="B13" s="32">
        <v>262.46199999999999</v>
      </c>
      <c r="C13" s="33">
        <v>260.24299999999999</v>
      </c>
      <c r="D13" s="34">
        <v>135.95400000000001</v>
      </c>
      <c r="E13" s="35">
        <v>135.90700000000001</v>
      </c>
      <c r="F13" s="34" t="s">
        <v>18</v>
      </c>
      <c r="G13" s="35" t="s">
        <v>18</v>
      </c>
      <c r="H13" s="34" t="s">
        <v>18</v>
      </c>
      <c r="I13" s="35" t="s">
        <v>18</v>
      </c>
      <c r="J13" s="48" t="s">
        <v>19</v>
      </c>
      <c r="K13" s="49" t="s">
        <v>19</v>
      </c>
      <c r="L13" s="50" t="s">
        <v>19</v>
      </c>
      <c r="M13" s="51" t="s">
        <v>19</v>
      </c>
    </row>
    <row r="14" spans="1:16" x14ac:dyDescent="0.25">
      <c r="A14" s="52" t="s">
        <v>14</v>
      </c>
      <c r="B14" s="34">
        <v>222.18100000000001</v>
      </c>
      <c r="C14" s="35">
        <v>219.80199999999999</v>
      </c>
      <c r="D14" s="53">
        <v>142.63800000000001</v>
      </c>
      <c r="E14" s="54">
        <v>141.34800000000001</v>
      </c>
      <c r="F14" s="53">
        <v>144.22300000000001</v>
      </c>
      <c r="G14" s="54">
        <v>142.28800000000001</v>
      </c>
      <c r="H14" s="53">
        <v>153.864</v>
      </c>
      <c r="I14" s="54">
        <v>152.29400000000001</v>
      </c>
      <c r="J14" s="48">
        <f>+((H14*100/F14)-100)</f>
        <v>6.6847867538464669</v>
      </c>
      <c r="K14" s="49">
        <f>+((I14*100/G14)-100)</f>
        <v>7.0322163499381531</v>
      </c>
      <c r="L14" s="55">
        <f>+((H14*100/B14)-100)</f>
        <v>-30.74835381963355</v>
      </c>
      <c r="M14" s="56">
        <f t="shared" si="1"/>
        <v>-30.713096332153469</v>
      </c>
    </row>
    <row r="15" spans="1:16" s="30" customFormat="1" x14ac:dyDescent="0.25">
      <c r="A15" s="31" t="s">
        <v>20</v>
      </c>
      <c r="B15" s="43">
        <v>281.84100000000001</v>
      </c>
      <c r="C15" s="44">
        <v>282.13099999999997</v>
      </c>
      <c r="D15" s="57">
        <v>208.124</v>
      </c>
      <c r="E15" s="58">
        <v>203.80600000000001</v>
      </c>
      <c r="F15" s="57">
        <v>219.33600000000001</v>
      </c>
      <c r="G15" s="58">
        <v>218.197</v>
      </c>
      <c r="H15" s="57">
        <v>195.90799999999999</v>
      </c>
      <c r="I15" s="58">
        <v>190.489</v>
      </c>
      <c r="J15" s="45">
        <f t="shared" ref="J15:K27" si="2">+((H15*100/F15)-100)</f>
        <v>-10.681329102381738</v>
      </c>
      <c r="K15" s="46">
        <f t="shared" si="0"/>
        <v>-12.698616387943005</v>
      </c>
      <c r="L15" s="45">
        <f t="shared" ref="L15:M27" si="3">+((H15*100/B15)-100)</f>
        <v>-30.48988614147693</v>
      </c>
      <c r="M15" s="47">
        <f t="shared" si="1"/>
        <v>-32.48207393019554</v>
      </c>
      <c r="N15" s="28"/>
      <c r="O15" s="29"/>
      <c r="P15" s="29"/>
    </row>
    <row r="16" spans="1:16" x14ac:dyDescent="0.25">
      <c r="A16" s="59" t="s">
        <v>13</v>
      </c>
      <c r="B16" s="32">
        <v>280.54300000000001</v>
      </c>
      <c r="C16" s="33">
        <v>280.54300000000001</v>
      </c>
      <c r="D16" s="60">
        <v>167.68799999999999</v>
      </c>
      <c r="E16" s="61">
        <v>163.48699999999999</v>
      </c>
      <c r="F16" s="60">
        <v>161.77199999999999</v>
      </c>
      <c r="G16" s="61">
        <v>159.977</v>
      </c>
      <c r="H16" s="60">
        <v>160.95400000000001</v>
      </c>
      <c r="I16" s="61">
        <v>158.24299999999999</v>
      </c>
      <c r="J16" s="50">
        <f>+((H16*100/F16)-100)</f>
        <v>-0.50564992705781719</v>
      </c>
      <c r="K16" s="62">
        <f>+((I16*100/G16)-100)</f>
        <v>-1.0839058114604114</v>
      </c>
      <c r="L16" s="50">
        <f>+((H16*100/B16)-100)</f>
        <v>-42.627689872853715</v>
      </c>
      <c r="M16" s="51">
        <f>+((I16*100/C16)-100)</f>
        <v>-43.594030148675962</v>
      </c>
    </row>
    <row r="17" spans="1:16" x14ac:dyDescent="0.25">
      <c r="A17" s="38" t="s">
        <v>14</v>
      </c>
      <c r="B17" s="32">
        <v>281.83600000000001</v>
      </c>
      <c r="C17" s="33">
        <v>281.488</v>
      </c>
      <c r="D17" s="34">
        <v>168.35499999999999</v>
      </c>
      <c r="E17" s="35">
        <v>164.93899999999999</v>
      </c>
      <c r="F17" s="34">
        <v>163.84899999999999</v>
      </c>
      <c r="G17" s="35">
        <v>162.04</v>
      </c>
      <c r="H17" s="34">
        <v>164.501</v>
      </c>
      <c r="I17" s="35">
        <v>163.34899999999999</v>
      </c>
      <c r="J17" s="63">
        <f t="shared" si="2"/>
        <v>0.39792735994728901</v>
      </c>
      <c r="K17" s="64">
        <f t="shared" si="0"/>
        <v>0.80782522833868597</v>
      </c>
      <c r="L17" s="63">
        <f t="shared" si="3"/>
        <v>-41.632367759973882</v>
      </c>
      <c r="M17" s="65">
        <f t="shared" si="1"/>
        <v>-41.969462286136533</v>
      </c>
    </row>
    <row r="18" spans="1:16" x14ac:dyDescent="0.25">
      <c r="A18" s="52" t="s">
        <v>21</v>
      </c>
      <c r="B18" s="34" t="s">
        <v>18</v>
      </c>
      <c r="C18" s="35" t="s">
        <v>18</v>
      </c>
      <c r="D18" s="53">
        <v>272.541</v>
      </c>
      <c r="E18" s="54">
        <v>267.16300000000001</v>
      </c>
      <c r="F18" s="53">
        <v>277.66699999999997</v>
      </c>
      <c r="G18" s="54">
        <v>277.21499999999997</v>
      </c>
      <c r="H18" s="53">
        <v>242.012</v>
      </c>
      <c r="I18" s="54">
        <v>230.98099999999999</v>
      </c>
      <c r="J18" s="66">
        <f t="shared" si="2"/>
        <v>-12.840920959278549</v>
      </c>
      <c r="K18" s="67">
        <f t="shared" si="0"/>
        <v>-16.678029688148186</v>
      </c>
      <c r="L18" s="66" t="s">
        <v>19</v>
      </c>
      <c r="M18" s="68" t="s">
        <v>19</v>
      </c>
    </row>
    <row r="19" spans="1:16" x14ac:dyDescent="0.25">
      <c r="A19" s="37" t="s">
        <v>22</v>
      </c>
      <c r="B19" s="69">
        <v>274.99</v>
      </c>
      <c r="C19" s="70">
        <v>273.673</v>
      </c>
      <c r="D19" s="34">
        <v>173.38</v>
      </c>
      <c r="E19" s="35">
        <v>169.001</v>
      </c>
      <c r="F19" s="34">
        <v>164.95500000000001</v>
      </c>
      <c r="G19" s="35">
        <v>162.58600000000001</v>
      </c>
      <c r="H19" s="34">
        <v>161.399</v>
      </c>
      <c r="I19" s="35">
        <v>159.238</v>
      </c>
      <c r="J19" s="50">
        <f t="shared" si="2"/>
        <v>-2.1557394440908269</v>
      </c>
      <c r="K19" s="62">
        <f t="shared" si="0"/>
        <v>-2.0592178908393208</v>
      </c>
      <c r="L19" s="50">
        <f t="shared" si="3"/>
        <v>-41.307320266191503</v>
      </c>
      <c r="M19" s="51">
        <f t="shared" si="1"/>
        <v>-41.81450124783958</v>
      </c>
    </row>
    <row r="20" spans="1:16" x14ac:dyDescent="0.25">
      <c r="A20" s="38" t="s">
        <v>23</v>
      </c>
      <c r="B20" s="32">
        <v>796.85299999999995</v>
      </c>
      <c r="C20" s="33">
        <v>764.24</v>
      </c>
      <c r="D20" s="34" t="s">
        <v>18</v>
      </c>
      <c r="E20" s="35" t="s">
        <v>18</v>
      </c>
      <c r="F20" s="34" t="s">
        <v>18</v>
      </c>
      <c r="G20" s="35" t="s">
        <v>18</v>
      </c>
      <c r="H20" s="34" t="s">
        <v>18</v>
      </c>
      <c r="I20" s="35" t="s">
        <v>18</v>
      </c>
      <c r="J20" s="63" t="s">
        <v>19</v>
      </c>
      <c r="K20" s="64" t="s">
        <v>19</v>
      </c>
      <c r="L20" s="63" t="s">
        <v>19</v>
      </c>
      <c r="M20" s="65" t="s">
        <v>19</v>
      </c>
    </row>
    <row r="21" spans="1:16" x14ac:dyDescent="0.25">
      <c r="A21" s="38" t="s">
        <v>24</v>
      </c>
      <c r="B21" s="32">
        <v>291.38799999999998</v>
      </c>
      <c r="C21" s="33">
        <v>290.03199999999998</v>
      </c>
      <c r="D21" s="34">
        <v>173.96600000000001</v>
      </c>
      <c r="E21" s="35">
        <v>171.88</v>
      </c>
      <c r="F21" s="34">
        <v>168.602</v>
      </c>
      <c r="G21" s="35">
        <v>164.465</v>
      </c>
      <c r="H21" s="34">
        <v>160.78399999999999</v>
      </c>
      <c r="I21" s="35">
        <v>159.98400000000001</v>
      </c>
      <c r="J21" s="63">
        <f t="shared" si="2"/>
        <v>-4.6369556707512345</v>
      </c>
      <c r="K21" s="64">
        <f t="shared" si="2"/>
        <v>-2.7245918584501254</v>
      </c>
      <c r="L21" s="63">
        <f t="shared" si="3"/>
        <v>-44.821337872527351</v>
      </c>
      <c r="M21" s="65">
        <f t="shared" si="3"/>
        <v>-44.839190158327348</v>
      </c>
    </row>
    <row r="22" spans="1:16" x14ac:dyDescent="0.25">
      <c r="A22" s="38" t="s">
        <v>25</v>
      </c>
      <c r="B22" s="32">
        <v>314.85899999999998</v>
      </c>
      <c r="C22" s="33">
        <v>314.80599999999998</v>
      </c>
      <c r="D22" s="34">
        <v>219.48</v>
      </c>
      <c r="E22" s="35">
        <v>219.48</v>
      </c>
      <c r="F22" s="34">
        <v>172.24799999999999</v>
      </c>
      <c r="G22" s="35">
        <v>172.24799999999999</v>
      </c>
      <c r="H22" s="34">
        <v>234.839</v>
      </c>
      <c r="I22" s="35">
        <v>234.839</v>
      </c>
      <c r="J22" s="63">
        <f t="shared" si="2"/>
        <v>36.337722353815451</v>
      </c>
      <c r="K22" s="64">
        <f t="shared" si="2"/>
        <v>36.337722353815451</v>
      </c>
      <c r="L22" s="63">
        <f t="shared" si="3"/>
        <v>-25.4145506401278</v>
      </c>
      <c r="M22" s="65">
        <f t="shared" si="3"/>
        <v>-25.401993608762211</v>
      </c>
    </row>
    <row r="23" spans="1:16" x14ac:dyDescent="0.25">
      <c r="A23" s="59" t="s">
        <v>26</v>
      </c>
      <c r="B23" s="69">
        <v>343.03</v>
      </c>
      <c r="C23" s="70">
        <v>342.75900000000001</v>
      </c>
      <c r="D23" s="69">
        <v>219.42500000000001</v>
      </c>
      <c r="E23" s="70">
        <v>214.67699999999999</v>
      </c>
      <c r="F23" s="69">
        <v>210.88900000000001</v>
      </c>
      <c r="G23" s="70">
        <v>210.49600000000001</v>
      </c>
      <c r="H23" s="69">
        <v>213.89400000000001</v>
      </c>
      <c r="I23" s="70">
        <v>213.25299999999999</v>
      </c>
      <c r="J23" s="71">
        <f t="shared" si="2"/>
        <v>1.424920218693245</v>
      </c>
      <c r="K23" s="72">
        <f t="shared" si="2"/>
        <v>1.3097636059592475</v>
      </c>
      <c r="L23" s="71">
        <f t="shared" si="3"/>
        <v>-37.645686966154557</v>
      </c>
      <c r="M23" s="73">
        <f t="shared" si="3"/>
        <v>-37.783398831248782</v>
      </c>
    </row>
    <row r="24" spans="1:16" x14ac:dyDescent="0.25">
      <c r="A24" s="74" t="s">
        <v>27</v>
      </c>
      <c r="B24" s="34">
        <v>361.72699999999998</v>
      </c>
      <c r="C24" s="35">
        <v>360.613</v>
      </c>
      <c r="D24" s="75">
        <v>253.28299999999999</v>
      </c>
      <c r="E24" s="76">
        <v>252.72499999999999</v>
      </c>
      <c r="F24" s="75">
        <v>242.49100000000001</v>
      </c>
      <c r="G24" s="76">
        <v>242.43</v>
      </c>
      <c r="H24" s="75">
        <v>240.07900000000001</v>
      </c>
      <c r="I24" s="76">
        <v>239.071</v>
      </c>
      <c r="J24" s="55">
        <f t="shared" si="2"/>
        <v>-0.99467609107142607</v>
      </c>
      <c r="K24" s="77">
        <f t="shared" si="2"/>
        <v>-1.3855545930784245</v>
      </c>
      <c r="L24" s="55">
        <f t="shared" si="3"/>
        <v>-33.629781575608121</v>
      </c>
      <c r="M24" s="56">
        <f t="shared" si="3"/>
        <v>-33.704275774861145</v>
      </c>
    </row>
    <row r="25" spans="1:16" x14ac:dyDescent="0.25">
      <c r="A25" s="59" t="s">
        <v>28</v>
      </c>
      <c r="B25" s="69">
        <v>596.18200000000002</v>
      </c>
      <c r="C25" s="70">
        <v>594.05799999999999</v>
      </c>
      <c r="D25" s="69">
        <v>450.46499999999997</v>
      </c>
      <c r="E25" s="70">
        <v>445.22899999999998</v>
      </c>
      <c r="F25" s="69">
        <v>444.315</v>
      </c>
      <c r="G25" s="70">
        <v>441.96499999999997</v>
      </c>
      <c r="H25" s="69">
        <v>451.18900000000002</v>
      </c>
      <c r="I25" s="70">
        <v>450.03100000000001</v>
      </c>
      <c r="J25" s="71">
        <f t="shared" si="2"/>
        <v>1.5471005930477304</v>
      </c>
      <c r="K25" s="72">
        <f t="shared" si="2"/>
        <v>1.8250313938886649</v>
      </c>
      <c r="L25" s="71">
        <f t="shared" si="3"/>
        <v>-24.320257907820093</v>
      </c>
      <c r="M25" s="73">
        <f t="shared" si="3"/>
        <v>-24.244602378892296</v>
      </c>
    </row>
    <row r="26" spans="1:16" ht="2.25" customHeight="1" x14ac:dyDescent="0.25">
      <c r="A26" s="78"/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1"/>
      <c r="O26" s="80"/>
      <c r="P26" s="80"/>
    </row>
    <row r="27" spans="1:16" x14ac:dyDescent="0.25">
      <c r="A27" s="81" t="s">
        <v>29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1"/>
      <c r="O27" s="80"/>
      <c r="P27" s="80"/>
    </row>
    <row r="28" spans="1:16" s="1" customFormat="1" x14ac:dyDescent="0.25">
      <c r="A28" s="83" t="s">
        <v>30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</row>
    <row r="29" spans="1:16" s="1" customFormat="1" x14ac:dyDescent="0.25">
      <c r="A29" s="84" t="s">
        <v>31</v>
      </c>
      <c r="B29" s="84"/>
      <c r="C29" s="84"/>
      <c r="D29" s="84"/>
      <c r="E29" s="84"/>
      <c r="F29" s="84"/>
      <c r="G29" s="85"/>
      <c r="H29" s="84"/>
    </row>
    <row r="30" spans="1:16" s="1" customFormat="1" x14ac:dyDescent="0.25">
      <c r="A30" s="86" t="s">
        <v>32</v>
      </c>
      <c r="B30" s="86"/>
      <c r="C30" s="86"/>
      <c r="D30" s="86"/>
      <c r="E30" s="86"/>
      <c r="F30" s="87"/>
      <c r="G30" s="87"/>
      <c r="H30" s="87"/>
      <c r="I30" s="87"/>
      <c r="K30" s="88"/>
      <c r="L30" s="88"/>
      <c r="M30" s="88"/>
    </row>
    <row r="31" spans="1:16" s="1" customFormat="1" x14ac:dyDescent="0.25">
      <c r="A31" s="86" t="s">
        <v>33</v>
      </c>
      <c r="B31" s="86"/>
      <c r="C31" s="86"/>
      <c r="D31" s="86"/>
      <c r="E31" s="86"/>
      <c r="F31" s="85"/>
      <c r="J31" s="84"/>
      <c r="K31" s="88"/>
      <c r="L31" s="88"/>
      <c r="M31" s="88"/>
    </row>
    <row r="32" spans="1:16" s="1" customFormat="1" ht="15" customHeight="1" x14ac:dyDescent="0.25">
      <c r="A32" s="89" t="s">
        <v>34</v>
      </c>
      <c r="B32" s="90"/>
      <c r="C32" s="90"/>
      <c r="D32" s="90"/>
      <c r="E32" s="90"/>
      <c r="F32" s="90"/>
      <c r="G32" s="90"/>
      <c r="H32" s="90"/>
      <c r="I32" s="90"/>
      <c r="J32" s="91"/>
    </row>
    <row r="33" spans="9:14" s="1" customFormat="1" x14ac:dyDescent="0.25">
      <c r="I33" s="84"/>
      <c r="J33" s="84" t="s">
        <v>35</v>
      </c>
    </row>
    <row r="34" spans="9:14" s="1" customFormat="1" x14ac:dyDescent="0.25">
      <c r="J34" s="92"/>
      <c r="K34" s="93"/>
      <c r="L34" s="93"/>
      <c r="M34" s="93"/>
      <c r="N34" s="94"/>
    </row>
    <row r="35" spans="9:14" s="1" customFormat="1" x14ac:dyDescent="0.25"/>
    <row r="36" spans="9:14" s="1" customFormat="1" x14ac:dyDescent="0.25"/>
    <row r="37" spans="9:14" s="1" customFormat="1" x14ac:dyDescent="0.25"/>
    <row r="38" spans="9:14" s="1" customFormat="1" x14ac:dyDescent="0.25"/>
    <row r="39" spans="9:14" s="1" customFormat="1" x14ac:dyDescent="0.25"/>
    <row r="40" spans="9:14" s="1" customFormat="1" x14ac:dyDescent="0.25"/>
    <row r="41" spans="9:14" s="1" customFormat="1" x14ac:dyDescent="0.25"/>
    <row r="42" spans="9:14" s="1" customFormat="1" x14ac:dyDescent="0.25"/>
    <row r="43" spans="9:14" s="1" customFormat="1" x14ac:dyDescent="0.25"/>
    <row r="44" spans="9:14" s="1" customFormat="1" x14ac:dyDescent="0.25"/>
    <row r="45" spans="9:14" s="1" customFormat="1" x14ac:dyDescent="0.25"/>
    <row r="46" spans="9:14" s="1" customFormat="1" x14ac:dyDescent="0.25"/>
    <row r="47" spans="9:14" s="1" customFormat="1" x14ac:dyDescent="0.25"/>
    <row r="48" spans="9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80" customFormat="1" x14ac:dyDescent="0.25">
      <c r="N60" s="1"/>
      <c r="O60" s="1"/>
      <c r="P60" s="1"/>
    </row>
  </sheetData>
  <mergeCells count="12">
    <mergeCell ref="L4:M4"/>
    <mergeCell ref="A32:J32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35_37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2023-09-20T09:30:51Z</dcterms:created>
  <dcterms:modified xsi:type="dcterms:W3CDTF">2023-09-20T09:31:46Z</dcterms:modified>
</cp:coreProperties>
</file>