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45ED49FD-0532-4EE9-AA53-D76ABF5EEA2A}" xr6:coauthVersionLast="47" xr6:coauthVersionMax="47" xr10:uidLastSave="{00000000-0000-0000-0000-000000000000}"/>
  <bookViews>
    <workbookView xWindow="-120" yWindow="-120" windowWidth="29040" windowHeight="17640" xr2:uid="{EE0C3DE8-7E91-427F-B956-C608114F3AB6}"/>
  </bookViews>
  <sheets>
    <sheet name="35_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L25" i="1"/>
  <c r="K25" i="1"/>
  <c r="J25" i="1"/>
  <c r="M24" i="1"/>
  <c r="K24" i="1"/>
  <c r="L23" i="1"/>
  <c r="J23" i="1"/>
  <c r="L22" i="1"/>
  <c r="J22" i="1"/>
  <c r="M21" i="1"/>
  <c r="L21" i="1"/>
  <c r="J21" i="1"/>
  <c r="M20" i="1"/>
  <c r="L20" i="1"/>
  <c r="K20" i="1"/>
  <c r="J20" i="1"/>
  <c r="L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<sst xmlns="http://schemas.openxmlformats.org/spreadsheetml/2006/main" count="66" uniqueCount="34">
  <si>
    <t xml:space="preserve">Grūdų  ir aliejinių augalų sėklų  supirkimo kiekių suvestinė ataskaita (2023 m. 35– 37 sav.) pagal GS-1*, t </t>
  </si>
  <si>
    <t xml:space="preserve">                      Data
Grūdai</t>
  </si>
  <si>
    <t>Pokytis, %</t>
  </si>
  <si>
    <t>37  sav.  (09 12–18)</t>
  </si>
  <si>
    <t>35  sav.  (08 28–09 03)</t>
  </si>
  <si>
    <t>36  sav.  (09 04–10)</t>
  </si>
  <si>
    <t>37  sav.  (09 11–17)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</si>
  <si>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</si>
  <si>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</si>
  <si>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</si>
  <si>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</si>
  <si>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</si>
  <si>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</si>
  <si>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</si>
  <si>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</si>
  <si>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</si>
  <si>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</si>
  <si>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</si>
  <si>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</si>
  <si>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</si>
  <si>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</si>
  <si>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</si>
  <si>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</si>
  <si>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</si>
  <si>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</si>
  <si>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</si>
  <si>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</si>
  <si>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</si>
  <si>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</si>
  <si>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</si>
  <si>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37 savaitę su   36  savaite</t>
  </si>
  <si>
    <t>*** lyginant 2023 m. 37 savaitę su 2022 m. 37 savaite</t>
  </si>
  <si>
    <t>Pastaba: grūdų bei aliejinių augalų sėklų 35 ir 36 savaičių supirkimo kiekiai patikslinti  2023-09-21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</si>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</sst>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A23F26D-469D-4F3B-B2EA-212ACB49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7818360-AB71-484E-865D-B335D40F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A1A4E06-206F-424E-AC6D-E9531B02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17A1FFC-351A-4CFB-B276-212D1650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6DFB4FA-FB87-4A52-80A0-8D673DCC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E021839-198A-4F73-902C-333A3392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0BDFDEB-4AA4-431D-911D-15BB4C77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B4A78F5-BE5B-4699-8E5F-03F02405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DD48E86-1EBD-4C9B-A948-6F9EE801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439FA9F-AF58-4123-AA7D-19C0E903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59F9ADB-F9A0-4C59-8BAA-76B1FBB1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BDD98AD-DA0E-458C-9E94-74EBFC95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CD02734-FA79-4E26-8FC6-10559C6A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570D12E-896E-4437-82D1-C229993B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31B0488-EC29-488E-BAA5-8C19B34E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32E35DA-4BFD-46ED-8A06-059719A9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43906AA-A5EF-4D02-AF33-351C83FC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2301B28-2F9C-4CFB-8B50-8CDC8BFC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CE0EBFA-31F5-4261-AF88-B8B91615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B76B185-1F4B-4676-9C9B-C915B993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9F671BE-A3EE-42EA-B4F8-1F97944C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A1BFA06-8B1B-4DC5-B181-1E06E6AC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2007308-C36E-424E-9D92-D637E888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B5EC2D0-C707-4D3C-80EC-D1F83813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12FAF5E-9EE1-4051-B2F1-F49DB99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64C229A-80A0-426B-AF86-8B60C22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F112822-4AAA-4155-AF80-85C32CB6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7C96E10-C76D-4562-9579-967A01EB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07955DA-ADA8-4A8F-88E6-FE90BDE8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4057F67-A483-41EF-B63E-547FE0A0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0C86C0A-8270-4FF5-90B5-40EBC442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C964313-9DB9-4231-B8A6-22D90971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230708F-A787-4E06-87AF-585A904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DC71BFD-F3F1-4A02-AC23-B03D3DFA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F1594CC-ECD7-42CB-91BF-00D352E7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F20F62E-F9A2-4068-98DC-42F73BEB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54025AC-FB15-44E8-9612-833EB152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E38BA05-2D17-4CC4-A99C-1EC517E1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29A71D9-A0BA-4DB5-A106-B0D0ADEB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A99684A-BFF8-4B4C-802A-5D51551B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6A920E9-5483-40A5-A046-1F34D978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A0B3F59-86CD-4A05-9CEF-FFC7DA7C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5DBD7AB-312D-4472-BE97-60B9CD24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8B4CBCA-BD38-4B6F-9389-9D26045C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F868311-B2DE-4E56-ABD9-26006165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669E706-FEA7-40CC-9082-51E5E467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799AA5E-58BF-4201-9E0F-EAA877A5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363947B-99CA-4F49-A693-C29676A3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F60A5AF-663E-43C4-914B-1E8FF45B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3765D13-B495-436E-B7EA-FE66C600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1A664A0-1E61-4CCE-B6E7-9EBE0AE0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4C63D94-7EBF-40CA-90D5-221D9724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87ED391-B739-49FE-93E1-BC82F671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8523FFC-8209-4FF6-8DCB-3C2FE2B2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6EFAFC9-BE2D-4487-AC2A-FC2B7C16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2BF939F-B281-4D44-A7C6-039BE107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BC467F6-366C-4ECE-9370-0C340548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5919627-C9C7-4861-B4FB-1E7B5BCC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E6BD928-7DC8-4A18-9B8D-DB64793C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DFA7CC1-2F78-4D63-B86A-106DD7A7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40BC514-2705-4B17-8647-D0F4C58D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412680C-3A38-4AE2-892E-9642CD99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E3634EA-E75F-4638-9BA7-09CD545B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B0AEA95-5AF7-4147-A399-519DDCF2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32444A9-31A2-474C-BDEB-6417040C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AE06DBF-D428-4DE7-8CD4-7D5BA865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CD27368-BBF7-44E3-AA66-FB2C8CE9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2A5149A-C40F-4513-96E0-EF0D8E0A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E001091-27B9-469B-A53A-62B7D94F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E3F5F5C-CBA0-4458-8337-6F6FB416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3D877B1-7F69-438E-8E75-2CD65F3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D9A7933-720E-40F5-8A2D-0E1B2DE9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D052604-AB2C-480D-915E-547056ED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F418F39-FAF5-4213-9E1A-4389FEEF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71E76E5-632D-492A-9E7D-30C39CC1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D9C6FFB-4C5E-41CF-BB61-2C61AC17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BC06794-8765-4022-9BB3-33A26A80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EF531D2-0C18-4A1F-B2B8-29B34F33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B8C2B3A-6BE5-46DF-8777-2184BF4C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002FADB-CB35-47C1-AEFA-FF906533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E13E5D3-B8A9-4865-BD9A-39B31A8C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87F14C6-1A3E-4F5C-B912-5F8CDFE9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EA27553-199E-4F22-BFD2-9E64FB53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9BB189B-1B0F-455E-9E52-62A128A6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9A83A59-0AC9-480F-ADC8-0D6C3942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85AFDA7-9EEE-4E2D-A917-4BCDB616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0F53ACE-F2A6-4F86-826C-AD872F4C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122974C-7C72-4DBC-8160-D9C3A74D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CBFA1FA-9BE9-4656-964D-CD06DC69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C767397-6444-41FE-AA2E-DF574DC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548D224-5963-42E7-89C1-538612AE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CC1284D-ACD0-4883-A0E5-D18C3A6A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01D2D12-1818-460C-A5F7-04CB7071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DC2288C-54A0-4DA0-89BA-F85EC392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07DA6F1-A84F-48AA-9766-F40F2AF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C4D2B1A-4C51-4499-AECA-EA962DD7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673BB42-96C1-45D0-95C5-23E8BDD2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F32116F-80FC-43B6-8217-3A1041E1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AAED7FC-08B3-4BFD-A343-F08871E7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5D93E7C-990A-4E4D-99DE-8A48309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990730D-37E3-4BED-BC8F-2B2ED8CF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C339D81-15B5-4811-B415-441E05F4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7E32C19-3E42-4859-8C4C-A3624536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114349D-AEF3-447A-BA9C-FCD92F0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ADD463B-A773-4309-AC2E-DA75A94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92A464B-1215-40C5-BF34-505099EB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A94FB8C-C467-4121-956D-11777007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CEE3B13-F598-4314-8858-7408C0BB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9500FE0-7BB9-4C28-A176-0BCB141B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7D51BD7-5A6E-4BBD-AB22-D10D07B4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4E541FA-F7D3-4F79-8F2A-815C9417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32D128B-AA6F-4EB1-8D24-1142F16F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FF8C478-2DF1-42B5-A5B7-96BCB665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C6AB1B2-EC71-47FF-A960-F02811A5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AE27467-107E-4DCC-8D22-2D2E13D8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AA0555A-99CD-4CEC-8D40-819B4C21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8BAB991-2CD1-4B78-9D5C-EB851AA8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BDB1014-91D3-4FEF-9F3A-6F0D12C0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B5F2931-8CF3-4750-A718-6A21B85F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C137A0AD-905D-4968-823D-0503FBC2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8E964B2-9770-4F01-A91D-A35E5A29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8B2B999-9D0D-4D7D-ACB3-DB33B3DA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23D10E7-0953-4394-9DF1-5201AC2A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94A3D51-A341-4106-BD85-AD264FC5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18F1095-D34F-42B8-BB88-4C9EF85C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772156EA-FDCD-41C8-A1D5-65821BFF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DDC6BED-A9A9-405E-B546-CB0544F4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0B8BA61-07BB-49F6-AC18-2094AE79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A70E673-4AB9-4DE4-B77E-62CEE14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1EA153A-D4BB-4D35-A456-8B02FB34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7692FE7-D3BB-4B79-B99A-80F2CFE0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6BBD026-77F1-4A1D-BEA2-E951FE5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4C06E44-7BCE-4F05-99E2-46CE366E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CA93717-FF06-4F94-AAA7-061A27E2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3D6782D-E24F-4062-B57B-9B7DCB25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4389419-5359-4C26-B298-325EDDB1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CD776DA-8340-44B2-B211-6B3704F6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76937CB-073E-4F10-87E4-65AB6C33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67C43FB-75FA-4E46-A781-1D836E39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B7B9B7D-2360-473D-9F29-844F443C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2583C66-32B4-4F7D-8AEB-DB4A6D77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CA83A19-D70C-45D2-930B-4CD43492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443CF03-C7E8-4EDC-AA56-6F0B2E5F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D25EF5D-1BA7-4D84-819D-5F52A7BB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1955BD5-6AF1-4FD1-9B17-5DB50475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5C5D1B78-1DE0-4D59-AA93-7864E227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6789158-A14D-4DAD-AE86-8E47A363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E6CC0FD-3196-47FC-9883-F77ECD0E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742319E-EA1A-425F-88B9-88EF2CF9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27447CB-B10D-4B60-8DE4-96418974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A3A6C51-66C5-48A0-9383-3E63B9F9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7AE714E9-02DE-4164-9C28-CD6122F6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4C3A018-CCDC-4498-8F2B-57D2BA79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FC81C0C-833E-457C-94AE-B05B22B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9475A53-10DA-4BCE-B0CA-73E7D136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3AD0823-F813-47C7-92E5-1327FD8E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98A23A7-55E0-4C22-8854-BD8FEA27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F76BFC0-6B2A-42E3-A82E-7ACE3A01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95D4D69-2172-413F-B426-DA0CB2F1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D468BC1-71FA-4FD4-B0D1-3EF563C8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5CF4D2C-056F-40C3-824F-09486E62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95273D2-9804-43D5-9770-FBBB585A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7D8B6E8-55CD-4B9F-A873-C91BF3CD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75C37BF-8505-49E1-BA09-5D530CB7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D01E02F-2E34-4897-907D-206D8936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781E931-9809-4F38-A9FD-E3089F70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842CBC4-4C6D-4ACC-8D72-6119C299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29F7D0F-0BD1-473A-AAA0-D85B243C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19D6EBA-C57F-47A0-9FA2-FB55425E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1F44E87-A162-44BA-8C0B-D0AADB6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26DC3F7-D1EC-4043-B2D7-DDD08B90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AF0D3B6-780F-4512-BEA2-DE303467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2AC66B1-AAA5-4873-B21E-0EEB7210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F9BAE8C-6A2A-4FDA-8974-5B37F1DF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0D5C0FA-B451-45B3-BBFC-B840B5B7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EA7EDF4-ABCE-4A05-A13F-7E9EECE4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6933FBC-0EB5-488C-9B7B-8674E1D1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D795D48-4B9A-4ADA-90A7-6095462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F0A9829-84F0-4EA1-BC2B-451A046D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57C386E-03FC-4A53-A175-1B33FFFB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A3CE543-8144-4283-9DC1-E4AD8B0E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D94777E-53A9-4804-BE9A-1249994E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D5A629B-336F-434A-9053-4521D1C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341D14A4-127A-47F3-9647-A094091E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0C4D68C-CC92-4D6C-B6E6-EED4BE8B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745820A-53D4-40DA-9D29-CEC73448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FBD66C0-5FF3-4DFD-BB87-847F9A8D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2550522-EE02-4E6A-9DA1-6D5705E4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34E59C8-7AF9-4337-9280-FB290297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3C81482-A6A9-4C9E-8F5C-D608CF04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8F06B4C-3A72-469D-AE86-2997C697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B50EF96-AADF-43C4-B633-B2C77E0A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35EB655-ECAB-43C0-8428-E83B4040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3BEE0AE-E1BD-4D98-A38F-B9C26EC1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A7886A5-9AD8-4A90-8C33-342EBF0B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3F7C89E-E16B-4180-83BB-274CBFAB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C04A191-4E54-442B-B1D6-4A2CFCB9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A83E32E-3318-416E-8B2F-8FB38766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55211FA-44FC-4139-80DC-BDFAAE55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7D43378-BE48-4392-B825-4D90096E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6CEC230-7C95-4422-8DE2-9AE04AE9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3B4313E-6A0A-4469-BEE2-E924BC56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CCF0667-25C5-42A8-93BB-79789822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313ED0C-AEF0-49A0-9BAA-D5BB43F2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7709206-01A6-4C0F-8915-28A2C097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2AE2745-36AD-4828-A074-3C582957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56A3691-4F7C-4CD0-B527-2DC4D598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FC02F7B-9321-4F77-9F5E-CD8FFB5F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F7A0FD9-8DFB-4B9C-AB64-54C0AE28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83BB3E3-FC32-4F2A-ABE9-28F77254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A6C0D84-D000-4863-B74C-4F8AEEC3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810BC6BB-4B8D-485C-84FD-864F594E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F6EE103-83A4-41F8-A9FC-0A097CD0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143533D-ADEB-44D6-9335-836036A8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1BD9CF3-BC08-42A1-9169-9A3238EF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2879805-1133-40BB-857B-DC9E1474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1C8026E-BFDA-496E-9B36-D258D649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20C300D-D4EA-4424-9248-309A1574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E422D26-2EEF-4240-807C-500B572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9D11532-DA4C-41E9-887A-65D901D5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8C3DAFB-9E84-4BEE-AFFF-A6164EFC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8E83A89-862D-46EB-B0BB-8591430C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7640D9F-90C7-40F0-A9AE-55B1A865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A1678DE-9368-46AC-B11C-D980E948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5D56B1A-C7A5-4262-909B-81FE0071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7DD966B-0687-4543-9D2E-3752B365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0C2E2B5-89CD-42DC-9CA9-07661B76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941684E-5425-49A2-8348-4010D78F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499E1F7-8C55-4BD5-BE58-68FCA68A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481E229-195D-4B93-AF97-E7259A93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B1B21A5-802A-41AC-BD4F-E259B5F1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F2D6D4B-D26D-4FEB-B088-F434083B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35EFCA1-6EB4-4711-8174-478F812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A27116E-9D33-4D10-8A3A-49A2D1C6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67ECF2A-5A6E-4C15-AC71-5851D720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2EA82DC-A112-4CA8-B244-389E5F8E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C313A30-C6F7-437E-B454-5A5A7482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2EE721D-35B6-49FD-87A9-66568B1F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487D25D-150C-47AD-9E65-FE431B5B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07D6D7A-E597-4F7C-88F9-7425CE86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3E30D98-401D-42E2-B3AE-AA57AF99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B246C0C-07FD-471E-B2A9-B22FF3FD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F5E936F-C165-4456-8C80-01DD71CE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8A5A30B-0419-4F31-BCA1-7DD986FC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6336A1A-AE31-428F-AD68-FCF1604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CAE26B5-BE7C-4B22-A484-EE1239A2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91A970B-D3B9-4CF6-BFE7-19D00B96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99484BD-17F7-48C6-8E16-8164AD11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8009A6D-CFEF-458D-9DB5-DAC4CB42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628DBF7-F386-4420-9C40-5B64A49A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2CE29A8-EF3A-407F-9493-D1CD5A9E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E0CB0B3-8D26-4623-A879-3C633972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FF45AE1-0E1A-425B-8C0D-52EAC54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F75F721-EF83-48EC-9BF5-BA7F5A68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E5EDAD9-CA70-486D-A79B-6BF2EBE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096D417-8F0B-45DB-9235-D1EAB4D6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9E7A61C-64F6-422A-9257-EA604CDE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A076BDC-DA54-4471-9235-05DE4BAE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565A483-02DE-470A-A3B6-DAA8AAD9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5DD92A4B-DD9F-4154-95AD-A477BDE4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0C6DF9E-FC6D-43F0-9A1E-2EEFD3CD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67D4F31-4C79-4013-B1B0-D6ACF54F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B4B425A-1B4E-4F63-BD00-9061B889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EBF2384-9F81-4F4A-B9F7-9886438C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F24F8D1-783C-4668-892A-C98F3B7E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87873E6-D1AD-4E71-AC5A-0B122C15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DB51073-D3F3-4B5A-A295-E8A70B07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CEDBE653-61A7-4A78-85E6-260D8574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0E77961-48E9-44C4-9F7E-6670225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E79D7C9-50DF-451A-A187-A85E7D5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4C7EDD0-67C2-4298-85FD-A5BC7152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F1A07DC-705E-40AD-89BC-CA270A03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24B678E-1C8A-4F7A-81D8-F4362364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B89FB78-4A98-4400-93EC-C3ADA127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F771E4C-E0F7-42FF-A613-26B2637D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5CEA3A3-5A62-44A8-923C-05D70C57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1288A55-FDDA-47F4-837A-DD075640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7FA7792-5BE2-4093-B494-4D02AB06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464C05F-51BF-4148-B137-CBF182D8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AFECEF5-6B41-45B4-808C-424978B5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EF0A157-8BAE-450C-A1A9-0F7A7104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6177F61-24EE-49AF-9FF0-C86524F3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4794553-A747-4FE7-89CB-8484231E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4B669A3-78D5-414C-8D6D-3BCB401C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5CE57C5-1B13-45F2-9276-8BDDF259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EC7DFD5-D690-4808-8F79-AB5A62ED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09E0A5F-54E0-424F-A414-92E3AF94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C9DDB3C-F778-4A7F-AFF1-408B84DE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4F4B1A8-C616-4371-9D98-334E09C4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7E8B8B2-5C5D-42E9-AB4A-F8C463E4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18DBBF2-497B-493E-ADD8-2DB4FEA3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9247AD2-AB86-490B-BCB7-44F1EE71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5C270A2-4307-4CDF-8BFC-859CA4D5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FBF923C-233D-41DD-A1F1-0F18CE1B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6BC412A-CFA5-4828-8BA6-0B541A27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892F420-5E5F-40E8-8E0B-D68CBD67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CC8DAEB-EDEB-4CE1-A51B-2DC0A57B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F665D48-BF1A-4847-96C7-D8B63BA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7F5A262-A106-4102-B710-181CF2B2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A3F670F-06A4-415F-A576-CDBA22BD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86D504B-0EF5-49D4-8581-F56813CF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10C8B45-EAEA-4B79-BF11-A67153F7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C44D3C8-131B-4D79-A8B8-13FC908B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3DC3CF2-9EE2-4741-86D5-A93B0063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DA3E9FB-9095-4BBC-A4C2-6684BAAD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ED6A3C4-0D5E-44AA-9279-C08B95F6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394452E-8139-40E0-8C69-5F08F082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B952973-323C-4F8E-9C93-5DA8FCD7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75D5410-6589-410D-8538-6207E20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8BE96B0-D662-4BA1-AA15-2DDA7C6C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DD56049-6C7B-439B-BD98-DFB344B6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0B9EF2C-2EF9-49BC-85BD-201DAC3D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BE5048D-7352-4760-9F10-D80DEE8A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CC83960-F855-4DDF-8BC5-74DE0B54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D59B6FD-732C-470C-8AAC-49B24D42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355F2E6-2F27-4981-AC14-59177E2F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CFF3EFB-3ACF-44A6-B052-5890F66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3DEA950-BEDF-450B-B7D8-D7A2D392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4C9EA42-9F63-4AF9-A56E-ACBDC4EC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F684803-5596-4594-BB63-0A979065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2690159-FCEE-4CE2-994C-B76D0797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2DD8AEE-B39A-4230-AD77-5666B689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12152FE-DC0D-4325-AB3E-32CAC14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41F0EAF-1471-4246-99BC-B27BF235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27ACF1B-DCA0-44DF-B257-D00ED2A7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70D15F5-0E17-4BD4-9384-5497C1F6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B52939A-CF9A-4C84-8866-18234B1C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36C52F0-0D12-4BB5-9CA9-B56A9F18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4F9041A-F46F-4F37-984A-DE518808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805D775-FCA2-4B39-9069-5DC8A514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3FC0753-F972-4F70-9A5D-592F8231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22502D6-954D-4BE1-9527-DCE9EB2A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031B6CC-3157-407D-8E19-13C6F2F1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67AD52D-1731-4AE6-B077-ADDD0BEA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A1960B7-2485-4B2B-A165-BA9A050F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D1BB8F3-3790-4D1C-8FB9-11283FB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D50C41E-B7C8-45B8-9B3D-925137C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27BF465-B3A3-4DCF-91A7-2F049D8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A9A9C9F-331F-4A96-9A69-349B4FCF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02D9F89-C686-42F6-B637-69AF226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E25BC36-1526-4372-9080-34538C50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B84EDF79-D6B7-4B27-B25E-D059E3C5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DBF94EDA-ADD7-487E-8B47-664D12E3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0778D48-BC86-4A43-A57F-7D32B4FF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80946C4-124D-4633-9FDE-4F6A550A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9764890-E215-4F42-BDA4-82C8A501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6E679F6-FCEB-4B18-AA2D-B9026FC0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AE47A6F-5911-4464-B8C8-B2525BB0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12E8E08-6E74-4B91-96BB-6221AFD5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541B573-E99B-45C0-AEDC-14CC828A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F1F687C-113A-4D29-853B-05DC9045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17B3E7D-7BD4-4424-AB3A-9C721ECA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D074B70-5D6F-4503-A814-513FC82A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3F04DDA-3AC0-4F7C-9348-AAD6CEF5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168F2C5-E2A8-459B-833C-B74CA1B5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BC3282F-1269-46A8-B180-0C3F2638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8F541E8-38C4-4D7E-809C-9292AFE4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FC2BA67-C345-4CBB-B090-9C8763E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C836E54-355D-4765-A84D-9FCBF079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57864CB-93EF-4D9A-AFE7-684618FB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EDBE4F6-F862-42B1-A5EF-3CE2C3E4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E69470B-9BF4-4BAD-96C5-CC3A2178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40C7D08-50D9-4853-99C4-8AD83A63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8E0F91D-863E-41B5-95BA-E088B7F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1BB1272-341E-46EF-B09E-7F44AECA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D3EE360-59B1-4C2A-B2DD-D72E3B4B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BF4652C-4CD0-445A-9803-D666FF14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8634070-2A71-4DE9-8E29-604F9C27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86A7218-621A-49CE-9476-16EC26EE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1C7B7B6-7114-4786-972E-316E4AEA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33A1FF4-4073-41B1-9CBF-1B493BA4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7B64071-F643-4B23-B8F6-02BB875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C63C636-9BCB-47CA-B99F-F661A7C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962A828-6302-4A76-B2DD-10C0427B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FD55375-52C3-41A3-9244-82D2B88C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4924CC9-DA78-42B7-9ACB-FCE19C73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146CB8E-987D-4C63-BB4D-6ED35826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3CE696C-8063-4C19-9C9F-B886EC46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66DDE6E-B75F-4856-BFE6-8DB00802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2463E02-6AB3-41CB-AD8C-C459A63B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161B318-28CF-419C-8FEC-43603CB7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7017026-2CE7-4A7C-96B5-98A81158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5BA0966-3C98-41E9-A7C7-693B5B06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AEE0EA4-E36B-44F9-A8FA-CF976132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3E9F570-4BF8-4F3F-BC3F-ABE613B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8526CFF-8112-4CA1-90CD-A6549D32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C00EE06-490F-4077-B739-9A922DCE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41B5CC01-9EC2-4023-B7FA-B67C453F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33082F4-3B08-45F5-A84E-0565C895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A8DE0360-C731-4301-B77B-B233A105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7014F57-D405-432C-8EEA-50DE4434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A716436-CABF-4CF4-82AC-8925ABE5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39C72AA-DB52-4B7C-8549-E55B3D6B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CD16B4B-2440-47EE-B3C4-6B6A3E96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8D880DA-D5B2-42DC-B0C5-828F5A9B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4A40360-F4B5-4688-A42B-7CE4B481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56E1CA4-96E8-4C6D-BDF5-D773D4CF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8DB78E12-D436-48D3-85DD-96828D2B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A35F8FD-7C46-4BEC-8E0B-FACD260E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59EE185-E54E-4FC9-B072-E1433A70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019A61E-BA50-4520-898D-12CCF8F0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0478447-7D56-40EE-92D0-30317B65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D63505B-EFA4-4EB4-BE6A-30EDE217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30BF51D-5D93-4958-9668-E33EC254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F5702CB-E801-427E-9F40-99B2852E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D37F9875-ABB7-4957-99AC-211E8B52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20432A4-8E11-403D-8520-5A949518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56F97B3-E609-4D84-BF49-583EF43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167A9CA-CE25-4D57-ADFB-17E08258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E06CB75-8BAD-44B6-A23E-C34C3412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BC1F671-3C4E-4ED3-A00D-C6F7946F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4EC06D5-DC75-4E49-AE19-74AC51FF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736B145-C9AB-4F54-B8A1-B2E9DA49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8C2031A-F4A1-4E1D-95FD-12805191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8F29AEF-A3B1-43C9-9245-411259B1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7B1B2FC-3C48-4139-8094-217FD58E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A473D47-F772-416C-B3E7-CEC49808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0888A2D-DC01-4D3F-B80C-42123ACC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C8786DF-99F2-43C5-8204-D5126E98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5733575-2FD5-4768-B597-16D136C1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A5C8EA8-C3C0-4601-B3FC-1F8C1A52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7969437-E00E-427A-9A7A-3F610D02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CE88BD9-30DF-430C-B505-31D9F3AC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45E9CDD-E849-4879-A6AC-9D81B6D7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B974E43-7D3D-47D1-B77B-7DE26968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7544C79-6D85-4210-A65C-E2A42A78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3DF7221-022B-467B-91AD-CD78EBFB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20E6C76-7877-4671-907D-0451E98B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B43DFB1-EC40-4CC7-A0CE-BD1F07D5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0549A80-4F78-490D-A435-51800805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3790E95-1A6C-49F0-8303-6405759A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71C8A02-53AA-4811-A1E6-552EB887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1B1C339-067A-4E92-83AD-8457E5ED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E49C3AA-5CC4-4CB8-9974-2F3A581C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CA1ACB2-FD2A-4E2B-A468-AFB55790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5D3BCB6-C9FA-406E-ADAF-1E9751FF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D90FEFF-D784-42C4-BEB0-A854AA8D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CEE2DDA-51F8-47B2-9291-88A2D051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5D35D03-945D-4E32-B8C7-DE42AB7A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51FE9BF-10C4-49C9-8857-C3BC27AF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CCFB33D-7EA9-40E9-8576-6058EC42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408E4B05-30F6-4411-BCFF-9BB08D41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5B14021-5145-400C-B37B-B38A776D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7BC65543-F30B-4E66-9BD0-91C2BD21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181FE21-1333-4BE5-BBB5-6B694289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8E6ACBC-8484-4DE6-B872-8CE9E4AF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2B2FF6A-BD7F-4150-95CA-93BF8EA7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AF75823-9785-4821-B39B-C55DB822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39C76B1-AF61-4527-AAE5-F090593C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1CC885D-FAE2-47B5-BA51-C2D09D13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750408E-2A51-461D-AD16-3B897E88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B1771D8-E276-4DC8-B2E3-70FC3FE4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AF93F64-0B7F-4F27-A2EC-EB54187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152E4E4E-5208-4F56-9E79-7A934240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543F1D5-099D-4B25-897C-F42DB3DB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DC8B916-6CEB-43C3-B546-C3591F31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D094DD4-594B-4579-BB44-86FA760D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E7C019E-DE75-48A4-881B-C1DF7B6F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C1FAB03-6374-41E0-96EB-D3444235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DDFBD006-C9FB-4854-9CF8-DA473D84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7B887B1-CE17-457E-ACE2-103E188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F1B8978-CCFF-48E8-BFC6-FCFF2D91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A3C58FD-AE34-4D0C-93AF-61813A9A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B6C5DAAF-3900-42FB-A8AC-AEDB7917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29D3170-DB18-45C5-A213-3B474FAC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53B5E9F-DEBD-4E75-BEDA-C43EE315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D3B5701-D212-44D2-8AFD-E6CE69C6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507F3AD-AE94-46D5-BC1F-EC3320DD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068F04B-67E6-4C72-A63E-39864598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D3FE20F-DCAF-4839-A6CF-9DE7985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8BDDA7A-CF3A-4A5D-ACC8-99B7073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542A5E0-DAF6-4CC3-A2BD-7AAA1908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B653A13-1E76-42AB-A5D0-BE65F4FD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E1902AF-E754-4813-9025-71707810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ACF141B-9431-4109-9EEE-E53B983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63A981B-0A5B-4753-A92E-3ACC16CF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6EA28CE-4C42-4EC2-A2C3-F428E27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6EDC9D0-023F-4DD2-AB00-50C8A48E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77573D1-6467-41E5-BBE3-CFA919CF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4471AA8-DFBA-451F-A4F3-26EF1E9C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0D9B28E-A3B2-4E81-B57A-D4723953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9D08182-4E61-4C8D-B4EC-7C896DD1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2DBE181-6AC8-4E43-8A9B-96A4576B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E420261-2820-4FB6-8D7C-00E843EE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A1EBBFF-B1EE-4241-AFCA-9DF5D911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54FE91A-6EBB-4C50-BC0B-E6DECC55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04A049A-8E2E-4B27-8F70-11C1A98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011985C-0D6A-4A22-AC49-1A76C72C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975AD76B-5560-4B72-8DD3-AEAFECC1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BC14DF7-CA35-4410-A945-84CEF93B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53A9F13-7262-4DAD-A2F0-D0D884E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D6A8D19-71B9-459E-9A67-15A8BED0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DDF351A-6814-4C3A-9451-B654F5ED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6DEB46C-25EE-4EB5-8D71-0A57FE4D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DC9C28E9-5D48-4B36-9855-CD37F0E2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986F3F6-FBAA-445B-87E9-62F4666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A1DCD9AA-1B88-44DA-A56C-1C2C9D66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05D7B4B-3678-4617-BE98-9CAD655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6C19C93-8E2C-40C1-B30B-9664BC31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69A0BED-5EA8-48A6-B4D6-F53527B6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0425C29A-8648-4B10-859F-4BD08479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3B0AD67-2C54-4992-8BF2-1A11EB9F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16613B1-2D99-4ABD-BD86-1B93A7B5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CFFACFA-3676-46D4-810E-40C873E2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C2B6504-9128-49DF-897C-BA3DA918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A03ACD2-F354-45A3-8289-26122843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94DD4F6-1F66-440B-B5C9-53B87C47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876E291-1A2E-4178-AB02-36C07B6C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7FCA471-BA0F-4F74-B91F-2B90AE5D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0F1018B-E075-402A-AC05-84833B2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883BC01-A88D-4F32-B6E2-EFE0301B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0C7BED2-41F2-4827-BDD0-8B665CDE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77A4EB4-6F03-4771-83E2-4BC578C9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4A64984-852E-4A48-8F5B-66C46D2F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8613E35-56E4-41B7-922B-138FA7EC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FCC6CA0-FEA0-4D87-BC16-EC49D439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D8CEC25-1B15-4D3E-9471-AF92C2CA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17B4ACE-556B-468B-A2C4-3A35E2DB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99311F8-1D61-4F6B-82B5-6E2126BC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9095DDF-8132-4482-90DA-9289757C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901C740-0F68-4548-9E66-BEEFCAC1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9ECC972-D2F6-46CE-AEAD-C3252EB4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07C355F9-B287-47D9-B150-E28FEEE3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B4810C2-20AC-4518-89D9-7194B246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623C1F7-9683-4183-A200-FEB91A8A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9C436D4-A673-41C2-900A-23372798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40FF389-E96F-4A41-AE0B-CDC258CD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D57775C-C972-4C0E-8B1F-2739CE8F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DFB416B0-B439-43BB-9876-F4C940DD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C27743B-4372-4E73-BDFF-431220ED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20B6420-AC82-4517-9D36-C771ACE7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8CDDCE1-AA80-4FF2-A942-466EE458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B518D4B-7994-4EAB-AE8F-37879FC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DF4089E-74B2-4600-B553-633F1CA7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3B203855-AD81-4687-892F-3C47834E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B707E80-205B-47F2-ACD7-73906E4F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0C91970-37BD-4827-8AE0-E8B14E55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4BD6AD8-8A18-4A9D-9937-DE13DBF5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01A6EA8-AE43-4D50-8C07-FFA196F8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C9EF6DC-6B5B-49D8-8DAD-075F4209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35759F6-7443-4838-B600-77646A3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00CC195-6356-4A36-867A-01941204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73F270E-7C2E-41F8-9BBC-3155284B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2BC832F-6C4B-4A9E-BEFB-E1767DC7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1633369-030E-4112-9625-4B9EA90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48C873C-F12B-4B84-A7D9-57BAF6C9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6884B49-D0C4-42DB-91D0-3097221A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FBDE863-1C72-49A5-87B9-FE0C30B2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A40713F-9D4F-4C81-B7A2-55F6BF46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05BE199-C701-4977-A65C-C794D06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E4B51204-7B78-428B-8A1F-DF93C408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8601CF0-55BC-4936-A6D4-05358F36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CD1A3F41-7B64-48A9-8BC2-FD95FF31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A28A5E6-CC94-4FA3-8304-182AAC1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533ED32-B53C-4DC0-8DC6-6CA6CA63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8C47A09-61FD-4E2F-8BCD-8F34BFB6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9296EE7-801F-47C2-83A2-DACAF337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7E5D9F2-326C-4FA0-AE6D-15C81AD3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E8921FE-D93A-435E-AA9B-8DDF602A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86F1AEC-BA64-4C2C-AACB-E732E94F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BC1BCDB-115A-4912-9ADC-2F462EA4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CA8F7EE-411B-4C4F-A256-CBD1625A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ED237091-3051-4A5C-9008-04C36BBE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E36183C-E798-458D-9CC8-740BB0E9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24F64E7-39BD-4A77-B1A6-0F933EF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EF78835-4853-4521-884E-7A1DB46D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F98EB34-6E83-49F0-90A1-F130650F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69FE389-D66A-4079-B87B-3D53596F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FECEB37E-E35D-4668-98F6-D1B68872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817BB7A-5B80-4B9E-B125-73ECFF41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C01E4F8-1D42-4A41-B305-DA524F49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B93E7BE-3A76-4183-BF76-2368A88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50BF8E6-A5A2-4B66-B712-F12BB8D4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C25E5E6-8A24-464E-9D13-130218B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9A62EBC-C364-464D-91F1-EDBA8F32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27805B8-DFBE-441C-9CB5-558A07B8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D473B65-48DB-44BC-8115-448352EB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15DA9DF-96D7-4F90-B437-A126F9D8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2454F7E2-3EB9-4CBF-9533-0EDD7249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4B56D5B-3A60-4234-9BA9-5FAD148E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C8B0ACB-437B-421A-ADDD-42BEAE44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8F85-44E8-4A7C-A256-CDE95C698286}">
  <dimension ref="A1:V55"/>
  <sheetViews>
    <sheetView showGridLines="0" tabSelected="1" workbookViewId="0">
      <selection activeCell="Q29" sqref="Q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77095.847999999998</v>
      </c>
      <c r="C8" s="27">
        <v>64112.156999999999</v>
      </c>
      <c r="D8" s="26">
        <v>148563.826</v>
      </c>
      <c r="E8" s="27">
        <v>31751.957999999999</v>
      </c>
      <c r="F8" s="28">
        <v>111856.18900000001</v>
      </c>
      <c r="G8" s="29">
        <v>14044.29</v>
      </c>
      <c r="H8" s="28">
        <v>75534.497000000003</v>
      </c>
      <c r="I8" s="29">
        <v>46152.499000000003</v>
      </c>
      <c r="J8" s="28">
        <f t="shared" ref="J8:K23" si="0">+((H8*100/F8)-100)</f>
        <v>-32.471776774014714</v>
      </c>
      <c r="K8" s="30">
        <f t="shared" si="0"/>
        <v>228.62109084902119</v>
      </c>
      <c r="L8" s="28">
        <f t="shared" ref="L8:M23" si="1">+((H8*100/B8)-100)</f>
        <v>-2.0252076350466979</v>
      </c>
      <c r="M8" s="31">
        <f t="shared" si="1"/>
        <v>-28.012874375759964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1247.0519999999999</v>
      </c>
      <c r="C9" s="36">
        <v>131.72</v>
      </c>
      <c r="D9" s="35">
        <v>7426.41</v>
      </c>
      <c r="E9" s="36">
        <v>706.29899999999998</v>
      </c>
      <c r="F9" s="37">
        <v>14149.189</v>
      </c>
      <c r="G9" s="38">
        <v>0</v>
      </c>
      <c r="H9" s="37">
        <v>7005.7070000000003</v>
      </c>
      <c r="I9" s="39">
        <v>102.755</v>
      </c>
      <c r="J9" s="40">
        <f>+((H9*100/F9)-100)</f>
        <v>-50.486865360269057</v>
      </c>
      <c r="K9" s="41" t="s">
        <v>13</v>
      </c>
      <c r="L9" s="40">
        <f>+((H9*100/B9)-100)</f>
        <v>461.78146540801833</v>
      </c>
      <c r="M9" s="42">
        <f>+((I9*100/C9)-100)</f>
        <v>-21.989826905557237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9782.7439999999988</v>
      </c>
      <c r="C10" s="48">
        <v>28594.22</v>
      </c>
      <c r="D10" s="47">
        <v>7042.2420000000002</v>
      </c>
      <c r="E10" s="48">
        <v>238.077</v>
      </c>
      <c r="F10" s="49">
        <v>5963.2469999999994</v>
      </c>
      <c r="G10" s="38">
        <v>312.048</v>
      </c>
      <c r="H10" s="49">
        <v>4225.3959999999997</v>
      </c>
      <c r="I10" s="50">
        <v>144.322</v>
      </c>
      <c r="J10" s="40">
        <f>+((H10*100/F10)-100)</f>
        <v>-29.142696923337226</v>
      </c>
      <c r="K10" s="41">
        <f t="shared" si="0"/>
        <v>-53.750064092703681</v>
      </c>
      <c r="L10" s="40">
        <f t="shared" si="1"/>
        <v>-56.807660509157756</v>
      </c>
      <c r="M10" s="42">
        <f t="shared" si="1"/>
        <v>-99.495275618639013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42805</v>
      </c>
      <c r="C11" s="48">
        <v>21773.792999999998</v>
      </c>
      <c r="D11" s="47">
        <v>90661.212</v>
      </c>
      <c r="E11" s="48">
        <v>28750.056</v>
      </c>
      <c r="F11" s="49">
        <v>64721.478000000003</v>
      </c>
      <c r="G11" s="38">
        <v>7429.4490000000005</v>
      </c>
      <c r="H11" s="49">
        <v>42134.945999999996</v>
      </c>
      <c r="I11" s="50">
        <v>44908.714</v>
      </c>
      <c r="J11" s="53">
        <f t="shared" si="0"/>
        <v>-34.898047291194445</v>
      </c>
      <c r="K11" s="54">
        <f t="shared" si="0"/>
        <v>504.46897205970458</v>
      </c>
      <c r="L11" s="55">
        <f t="shared" si="1"/>
        <v>-1.5653638593622361</v>
      </c>
      <c r="M11" s="56">
        <f t="shared" si="1"/>
        <v>106.25122136506033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13577.841</v>
      </c>
      <c r="C12" s="48">
        <v>9202.0879999999997</v>
      </c>
      <c r="D12" s="47">
        <v>30395.588</v>
      </c>
      <c r="E12" s="48">
        <v>778.12800000000004</v>
      </c>
      <c r="F12" s="49">
        <v>20352.186999999998</v>
      </c>
      <c r="G12" s="38">
        <v>1030.1590000000001</v>
      </c>
      <c r="H12" s="49">
        <v>14527.987999999999</v>
      </c>
      <c r="I12" s="50">
        <v>848.47499999999991</v>
      </c>
      <c r="J12" s="53">
        <f t="shared" si="0"/>
        <v>-28.617067050337141</v>
      </c>
      <c r="K12" s="54">
        <f t="shared" si="0"/>
        <v>-17.636500773181638</v>
      </c>
      <c r="L12" s="55">
        <f t="shared" si="1"/>
        <v>6.9977767452130308</v>
      </c>
      <c r="M12" s="56">
        <f t="shared" si="1"/>
        <v>-90.779538296091062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9683.2109999999993</v>
      </c>
      <c r="C13" s="48">
        <v>4410.3359999999993</v>
      </c>
      <c r="D13" s="47">
        <v>13038.374</v>
      </c>
      <c r="E13" s="48">
        <v>1279.3979999999999</v>
      </c>
      <c r="F13" s="49">
        <v>6670.0879999999997</v>
      </c>
      <c r="G13" s="38">
        <v>5272.634</v>
      </c>
      <c r="H13" s="49">
        <v>7640.46</v>
      </c>
      <c r="I13" s="50">
        <v>148.233</v>
      </c>
      <c r="J13" s="36">
        <f t="shared" si="0"/>
        <v>14.548113907942451</v>
      </c>
      <c r="K13" s="58">
        <f t="shared" si="0"/>
        <v>-97.188634750676798</v>
      </c>
      <c r="L13" s="36">
        <f t="shared" si="1"/>
        <v>-21.09580179549944</v>
      </c>
      <c r="M13" s="59">
        <f t="shared" si="1"/>
        <v>-96.638963561959898</v>
      </c>
      <c r="N13" s="32"/>
    </row>
    <row r="14" spans="1:22" s="33" customFormat="1" x14ac:dyDescent="0.25">
      <c r="A14" s="60" t="s">
        <v>18</v>
      </c>
      <c r="B14" s="61">
        <v>976.678</v>
      </c>
      <c r="C14" s="62">
        <v>142.24</v>
      </c>
      <c r="D14" s="61">
        <v>819.596</v>
      </c>
      <c r="E14" s="62">
        <v>28.3</v>
      </c>
      <c r="F14" s="61">
        <v>660.63099999999997</v>
      </c>
      <c r="G14" s="62">
        <v>0</v>
      </c>
      <c r="H14" s="63">
        <v>488.98099999999999</v>
      </c>
      <c r="I14" s="39">
        <v>0</v>
      </c>
      <c r="J14" s="64">
        <f t="shared" si="0"/>
        <v>-25.982734688502362</v>
      </c>
      <c r="K14" s="65" t="s">
        <v>13</v>
      </c>
      <c r="L14" s="64">
        <f t="shared" si="1"/>
        <v>-49.934266974376406</v>
      </c>
      <c r="M14" s="66" t="s">
        <v>13</v>
      </c>
      <c r="N14" s="32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712.755</v>
      </c>
      <c r="C15" s="69">
        <v>36.69</v>
      </c>
      <c r="D15" s="68">
        <v>561.23099999999999</v>
      </c>
      <c r="E15" s="70">
        <v>0</v>
      </c>
      <c r="F15" s="68">
        <v>302.375</v>
      </c>
      <c r="G15" s="69">
        <v>0</v>
      </c>
      <c r="H15" s="71">
        <v>147.172</v>
      </c>
      <c r="I15" s="39">
        <v>0</v>
      </c>
      <c r="J15" s="40">
        <f t="shared" si="0"/>
        <v>-51.327986771393142</v>
      </c>
      <c r="K15" s="41" t="s">
        <v>13</v>
      </c>
      <c r="L15" s="72">
        <f t="shared" si="1"/>
        <v>-79.351670630160442</v>
      </c>
      <c r="M15" s="42" t="s">
        <v>13</v>
      </c>
      <c r="N15" s="32"/>
      <c r="O15" s="14"/>
      <c r="P15" s="51"/>
      <c r="Q15" s="51"/>
    </row>
    <row r="16" spans="1:22" x14ac:dyDescent="0.25">
      <c r="A16" s="57" t="s">
        <v>15</v>
      </c>
      <c r="B16" s="73">
        <v>263.923</v>
      </c>
      <c r="C16" s="74">
        <v>105.55</v>
      </c>
      <c r="D16" s="73">
        <v>258.36500000000001</v>
      </c>
      <c r="E16" s="75">
        <v>28.3</v>
      </c>
      <c r="F16" s="73">
        <v>358.25599999999997</v>
      </c>
      <c r="G16" s="74">
        <v>0</v>
      </c>
      <c r="H16" s="76">
        <v>341.80899999999997</v>
      </c>
      <c r="I16" s="77">
        <v>0</v>
      </c>
      <c r="J16" s="36">
        <f t="shared" si="0"/>
        <v>-4.5908512348711668</v>
      </c>
      <c r="K16" s="58" t="s">
        <v>13</v>
      </c>
      <c r="L16" s="36">
        <f t="shared" si="1"/>
        <v>29.510880067292334</v>
      </c>
      <c r="M16" s="59" t="s">
        <v>13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3671.2260000000001</v>
      </c>
      <c r="C17" s="27">
        <v>5482.893</v>
      </c>
      <c r="D17" s="26">
        <v>11753.752999999999</v>
      </c>
      <c r="E17" s="27">
        <v>5572.357</v>
      </c>
      <c r="F17" s="26">
        <v>4193.5559999999996</v>
      </c>
      <c r="G17" s="78">
        <v>2822.4</v>
      </c>
      <c r="H17" s="28">
        <v>6197.348</v>
      </c>
      <c r="I17" s="39">
        <v>156.06</v>
      </c>
      <c r="J17" s="64">
        <f t="shared" si="0"/>
        <v>47.782645563812707</v>
      </c>
      <c r="K17" s="65">
        <f t="shared" si="0"/>
        <v>-94.470663265306129</v>
      </c>
      <c r="L17" s="64">
        <f t="shared" si="1"/>
        <v>68.808675902818294</v>
      </c>
      <c r="M17" s="66">
        <f t="shared" si="1"/>
        <v>-97.153692402897519</v>
      </c>
      <c r="N17" s="32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320.76400000000001</v>
      </c>
      <c r="C18" s="36">
        <v>0</v>
      </c>
      <c r="D18" s="35">
        <v>4868.0879999999997</v>
      </c>
      <c r="E18" s="36">
        <v>0</v>
      </c>
      <c r="F18" s="35">
        <v>1517.973</v>
      </c>
      <c r="G18" s="79">
        <v>0</v>
      </c>
      <c r="H18" s="37">
        <v>972.89</v>
      </c>
      <c r="I18" s="39">
        <v>0</v>
      </c>
      <c r="J18" s="40">
        <f t="shared" si="0"/>
        <v>-35.908609705179202</v>
      </c>
      <c r="K18" s="41" t="s">
        <v>13</v>
      </c>
      <c r="L18" s="40">
        <f t="shared" si="1"/>
        <v>203.30398673167809</v>
      </c>
      <c r="M18" s="42" t="s">
        <v>13</v>
      </c>
      <c r="N18" s="32"/>
      <c r="O18" s="14"/>
      <c r="P18" s="51"/>
      <c r="Q18" s="51"/>
    </row>
    <row r="19" spans="1:19" x14ac:dyDescent="0.25">
      <c r="A19" s="52" t="s">
        <v>15</v>
      </c>
      <c r="B19" s="47">
        <v>1473.6590000000001</v>
      </c>
      <c r="C19" s="80">
        <v>4645.3130000000001</v>
      </c>
      <c r="D19" s="47">
        <v>5834.4089999999997</v>
      </c>
      <c r="E19" s="48">
        <v>1149.6869999999999</v>
      </c>
      <c r="F19" s="47">
        <v>2023.4080000000001</v>
      </c>
      <c r="G19" s="80">
        <v>151.28</v>
      </c>
      <c r="H19" s="49">
        <v>3016.1849999999999</v>
      </c>
      <c r="I19" s="50">
        <v>0</v>
      </c>
      <c r="J19" s="53">
        <f t="shared" si="0"/>
        <v>49.064597945644181</v>
      </c>
      <c r="K19" s="54" t="s">
        <v>13</v>
      </c>
      <c r="L19" s="55">
        <f t="shared" si="1"/>
        <v>104.67319780220524</v>
      </c>
      <c r="M19" s="56" t="s">
        <v>13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1876.8030000000001</v>
      </c>
      <c r="C20" s="75">
        <v>837.58</v>
      </c>
      <c r="D20" s="47">
        <v>1051.2560000000001</v>
      </c>
      <c r="E20" s="48">
        <v>4422.67</v>
      </c>
      <c r="F20" s="47">
        <v>652.17499999999995</v>
      </c>
      <c r="G20" s="80">
        <v>2671.12</v>
      </c>
      <c r="H20" s="49">
        <v>2208.2730000000001</v>
      </c>
      <c r="I20" s="81">
        <v>156.06</v>
      </c>
      <c r="J20" s="82">
        <f t="shared" si="0"/>
        <v>238.60129566450729</v>
      </c>
      <c r="K20" s="83">
        <f t="shared" si="0"/>
        <v>-94.157506963371176</v>
      </c>
      <c r="L20" s="84">
        <f t="shared" si="1"/>
        <v>17.66141678162279</v>
      </c>
      <c r="M20" s="85">
        <f t="shared" si="1"/>
        <v>-81.36774994627379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1650.5339999999999</v>
      </c>
      <c r="C21" s="36">
        <v>506.60399999999998</v>
      </c>
      <c r="D21" s="68">
        <v>4098.7349999999997</v>
      </c>
      <c r="E21" s="70">
        <v>487.61200000000002</v>
      </c>
      <c r="F21" s="68">
        <v>3433.1109999999999</v>
      </c>
      <c r="G21" s="69">
        <v>0</v>
      </c>
      <c r="H21" s="71">
        <v>2383.018</v>
      </c>
      <c r="I21" s="39">
        <v>199.738</v>
      </c>
      <c r="J21" s="87">
        <f t="shared" si="0"/>
        <v>-30.58721375452177</v>
      </c>
      <c r="K21" s="41" t="s">
        <v>13</v>
      </c>
      <c r="L21" s="88">
        <f t="shared" si="1"/>
        <v>44.378607165923285</v>
      </c>
      <c r="M21" s="42">
        <f t="shared" si="1"/>
        <v>-60.573149836953519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786.87900000000002</v>
      </c>
      <c r="C22" s="80">
        <v>26.3</v>
      </c>
      <c r="D22" s="47">
        <v>37.588000000000001</v>
      </c>
      <c r="E22" s="48">
        <v>0</v>
      </c>
      <c r="F22" s="47">
        <v>89.088999999999999</v>
      </c>
      <c r="G22" s="80">
        <v>0</v>
      </c>
      <c r="H22" s="49">
        <v>256.30700000000002</v>
      </c>
      <c r="I22" s="50">
        <v>0</v>
      </c>
      <c r="J22" s="89">
        <f>+((H22*100/F22)-100)</f>
        <v>187.69769556286411</v>
      </c>
      <c r="K22" s="54" t="s">
        <v>13</v>
      </c>
      <c r="L22" s="90">
        <f t="shared" si="1"/>
        <v>-67.427393538269541</v>
      </c>
      <c r="M22" s="56" t="s">
        <v>13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2261.4539999999997</v>
      </c>
      <c r="C23" s="80">
        <v>2616.1640000000002</v>
      </c>
      <c r="D23" s="47">
        <v>4246.2789999999995</v>
      </c>
      <c r="E23" s="48">
        <v>85.366</v>
      </c>
      <c r="F23" s="47">
        <v>2186.134</v>
      </c>
      <c r="G23" s="80">
        <v>28.34</v>
      </c>
      <c r="H23" s="49">
        <v>1533.059</v>
      </c>
      <c r="I23" s="50">
        <v>0</v>
      </c>
      <c r="J23" s="89">
        <f t="shared" si="0"/>
        <v>-29.873511870727043</v>
      </c>
      <c r="K23" s="54" t="s">
        <v>13</v>
      </c>
      <c r="L23" s="90">
        <f t="shared" si="1"/>
        <v>-32.209145089840419</v>
      </c>
      <c r="M23" s="56" t="s">
        <v>13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304.52</v>
      </c>
      <c r="C24" s="80">
        <v>952.5</v>
      </c>
      <c r="D24" s="47">
        <v>0</v>
      </c>
      <c r="E24" s="48">
        <v>176.86</v>
      </c>
      <c r="F24" s="47">
        <v>1800</v>
      </c>
      <c r="G24" s="80">
        <v>75.739999999999995</v>
      </c>
      <c r="H24" s="49">
        <v>0</v>
      </c>
      <c r="I24" s="50">
        <v>131.72</v>
      </c>
      <c r="J24" s="89" t="s">
        <v>13</v>
      </c>
      <c r="K24" s="54">
        <f t="shared" ref="K24:K36" si="2">+((I24*100/G24)-100)</f>
        <v>73.910747293372083</v>
      </c>
      <c r="L24" s="90" t="s">
        <v>13</v>
      </c>
      <c r="M24" s="56">
        <f t="shared" ref="L24:M36" si="3">+((I24*100/C24)-100)</f>
        <v>-86.17112860892388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1333.877</v>
      </c>
      <c r="C25" s="80">
        <v>0</v>
      </c>
      <c r="D25" s="47">
        <v>1457.6229999999998</v>
      </c>
      <c r="E25" s="48">
        <v>137.13999999999999</v>
      </c>
      <c r="F25" s="47">
        <v>915.43799999999999</v>
      </c>
      <c r="G25" s="80">
        <v>15.497999999999999</v>
      </c>
      <c r="H25" s="49">
        <v>605.41200000000003</v>
      </c>
      <c r="I25" s="50">
        <v>25.044</v>
      </c>
      <c r="J25" s="90">
        <f t="shared" ref="J25:K27" si="4">+((H25*100/F25)-100)</f>
        <v>-33.866411488271183</v>
      </c>
      <c r="K25" s="54">
        <f t="shared" si="2"/>
        <v>61.595044521873803</v>
      </c>
      <c r="L25" s="90">
        <f t="shared" si="3"/>
        <v>-54.612606709614148</v>
      </c>
      <c r="M25" s="56" t="s">
        <v>13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18368.965</v>
      </c>
      <c r="C26" s="80">
        <v>1014.28</v>
      </c>
      <c r="D26" s="47">
        <v>7004.3680000000004</v>
      </c>
      <c r="E26" s="48">
        <v>820.298</v>
      </c>
      <c r="F26" s="47">
        <v>12817.493</v>
      </c>
      <c r="G26" s="80">
        <v>335.62799999999999</v>
      </c>
      <c r="H26" s="49">
        <v>26779.957999999999</v>
      </c>
      <c r="I26" s="50">
        <v>1097.367</v>
      </c>
      <c r="J26" s="90">
        <f t="shared" si="4"/>
        <v>108.93288570549637</v>
      </c>
      <c r="K26" s="54">
        <f t="shared" si="2"/>
        <v>226.95931209553436</v>
      </c>
      <c r="L26" s="90">
        <f t="shared" si="3"/>
        <v>45.789150341350194</v>
      </c>
      <c r="M26" s="56">
        <f t="shared" si="3"/>
        <v>8.1917222068856717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7506.6470000000008</v>
      </c>
      <c r="C27" s="48">
        <v>5125.9250000000002</v>
      </c>
      <c r="D27" s="47">
        <v>20870.87</v>
      </c>
      <c r="E27" s="48">
        <v>2551.288</v>
      </c>
      <c r="F27" s="47">
        <v>10302.964</v>
      </c>
      <c r="G27" s="80">
        <v>1419.6790000000001</v>
      </c>
      <c r="H27" s="49">
        <v>7372.1569999999992</v>
      </c>
      <c r="I27" s="50">
        <v>1708.9850000000001</v>
      </c>
      <c r="J27" s="90">
        <f t="shared" si="4"/>
        <v>-28.446251001168207</v>
      </c>
      <c r="K27" s="54">
        <f t="shared" si="4"/>
        <v>20.378268608607996</v>
      </c>
      <c r="L27" s="90">
        <f t="shared" si="3"/>
        <v>-1.7916121538684422</v>
      </c>
      <c r="M27" s="56">
        <f t="shared" si="3"/>
        <v>-66.659968688578161</v>
      </c>
      <c r="N27" s="32"/>
      <c r="O27" s="14"/>
      <c r="P27" s="51"/>
      <c r="Q27" s="51"/>
    </row>
    <row r="28" spans="1:19" s="1" customFormat="1" x14ac:dyDescent="0.25">
      <c r="A28" s="91" t="s">
        <v>28</v>
      </c>
      <c r="B28" s="92">
        <v>113956.628</v>
      </c>
      <c r="C28" s="93">
        <v>79979.063000000009</v>
      </c>
      <c r="D28" s="94">
        <v>198852.63</v>
      </c>
      <c r="E28" s="95">
        <v>42413.137000000002</v>
      </c>
      <c r="F28" s="96">
        <v>148254.60499999998</v>
      </c>
      <c r="G28" s="96">
        <v>11930.445</v>
      </c>
      <c r="H28" s="96">
        <v>121150.73700000001</v>
      </c>
      <c r="I28" s="96">
        <v>49471.413</v>
      </c>
      <c r="J28" s="96">
        <f>+((H28*100/F28)-100)</f>
        <v>-18.281973770730403</v>
      </c>
      <c r="K28" s="96">
        <f>+((I28*100/G28)-100)</f>
        <v>314.66527862120819</v>
      </c>
      <c r="L28" s="96">
        <f>+((H28*100/B28)-100)</f>
        <v>6.3130237584776694</v>
      </c>
      <c r="M28" s="94">
        <f>+((I28*100/C28)-100)</f>
        <v>-38.144545404339141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2023-09-20T09:23:54Z</dcterms:created>
  <dcterms:modified xsi:type="dcterms:W3CDTF">2023-09-20T09:24:17Z</dcterms:modified>
</cp:coreProperties>
</file>