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6CD233C1-BFB5-44D0-9EAE-A73E73D601A5}" xr6:coauthVersionLast="47" xr6:coauthVersionMax="47" xr10:uidLastSave="{00000000-0000-0000-0000-000000000000}"/>
  <bookViews>
    <workbookView xWindow="-120" yWindow="-120" windowWidth="29040" windowHeight="17640" xr2:uid="{F62EB647-1062-42A7-B0F2-EFC965D9811A}"/>
  </bookViews>
  <sheets>
    <sheet name="37_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<sst xmlns="http://schemas.openxmlformats.org/spreadsheetml/2006/main" count="103" uniqueCount="37">
  <si>
    <t xml:space="preserve">Grūdų  ir aliejinių augalų sėklų  supirkimo kainų (iš augintojų ir kitų vidaus rinkos ūkio subjektų) suvestinė ataskaita 
(2023 m. 37– 39 sav.) pagal GS-1,  EUR/t 
 </t>
  </si>
  <si>
    <t xml:space="preserve">                      Data
Grūdai</t>
  </si>
  <si>
    <t>Pokytis, %</t>
  </si>
  <si>
    <t>39  sav.  (09 26–10 02)</t>
  </si>
  <si>
    <t>37  sav.  (09 11–17)</t>
  </si>
  <si>
    <t>38  sav.  (09 18–24)</t>
  </si>
  <si>
    <t>39  sav.  (09 25–10 01)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</si>
  <si>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</si>
  <si>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</si>
  <si>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</si>
  <si>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</si>
  <si>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</si>
  <si>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</si>
  <si>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</si>
  <si>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</si>
  <si>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</si>
  <si>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</si>
  <si>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</si>
  <si>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</si>
  <si>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</si>
  <si>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</si>
  <si>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</si>
  <si>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</si>
  <si>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</si>
  <si>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</si>
  <si>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</si>
  <si>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</si>
  <si>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</si>
  <si>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</si>
  <si>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</si>
  <si>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</si>
  <si>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</si>
  <si>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</si>
  <si>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39 savaitę su  38 savaite</t>
  </si>
  <si>
    <t>**** lyginant 2023 m. 39 savaitę su 2022 m. 39 savaite</t>
  </si>
  <si>
    <t>Pastaba: grūdų bei aliejinių augalų sėklų  37  ir 38  savaičių supirkimo kainos patikslintos 2023-10-05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</si>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</sst>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BC30DD5-957D-4D66-AC2A-7948EEE3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8B3132D-A659-41BE-B208-064B8ECB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DF0B07F-A5BE-4882-A891-B2669CF5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21A99F9-3877-4568-8BC5-986A8221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CECE726-BA12-4744-94C7-0BA94666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4DFFB8D-8F98-4F9B-872E-AF22C7D6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5FAADA1-E9E6-4BCF-A4E3-F3DD3D79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01BF953-2537-49B0-88A4-EDBF05BE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7548A8B-9A82-4A5A-9301-ADA2061B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514B048-467E-49FD-B166-273F063C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EDF3136-C52E-4345-87C4-99A422C4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AD0FE8D-9C4E-4474-BDB9-8B02B908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14B76DF-7209-4227-994A-AB3D1907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3DE6B34-AAE6-4C52-A1DF-E9046A46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DF88767-7D93-487B-B709-0895F251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8B02E79-7DE2-420A-B88F-84A5F700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52B484A-E71C-45F8-9BCB-948E825E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6898104-BC7A-4D70-8AB3-51DA9555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1247CF1-D374-4547-892F-74605615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4A801E32-7AB9-49C3-8A76-3391793A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9C8E960-2DAD-45F3-BE72-EC5033DE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5457BFD1-1310-4084-8211-8A3DFBC8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4DEA77C-AA73-49AB-882E-4D6488A7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130AC7A-5AF0-48A4-9BB8-69009A31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6197E09-018B-4371-95F2-E79A7F98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1E0B0E7-D619-4469-B1A8-C7130366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DE65AA9-00A3-4B48-AC4A-63C52B89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0AB7420-0314-4567-8663-C5A7907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D9048A5-588D-45A0-8017-15045AAD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27BC4FB2-6281-46D8-A387-6030FEC5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45B8D51C-9BF2-4C4A-9F83-FD5EB8B1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04B4420-CC0F-45DD-AFDC-29C6FDB2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8894714-0291-49C9-9210-3DAE2215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76E2850-9A70-4C24-A369-EA3CCE26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FEBF587-3080-4F2E-AB37-6453E40B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614B1B3-1638-410E-897C-3A8D4CB3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2FC430F-9C9D-4E6C-887F-FAC278D1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5081F94E-98F3-4634-9DEB-3310A937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A3A12C5-032C-4541-8E79-395AC85A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0F2266F-923E-4E8E-9F5C-18A01086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F261F4B-E32C-4D15-B571-E4EE301C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022B246-F045-4D76-85FC-F9780C15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8C0F42B-5AAF-4555-B271-D446D0C4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0E02568-C64D-4F62-AB0D-23E9B7B0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E330408-B603-42C2-8590-ABA51E33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B814BEC-79DC-4F55-B520-A96617B6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57B28B3-F3D3-4EFA-8FC4-989CB8AD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084F48C-042A-4649-B5D6-E3A99E08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9CB04E8-C15C-45ED-827C-151226C5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DF0FE73-989E-49AA-B0D4-F6C8A790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DF4BCCE-C43D-4F9C-975E-85699AC5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84EB19D-32AD-4B0B-A92B-1425461D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88EE108-4F0F-4029-BCD3-23C75DA6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7374B61-0FF7-495B-84F3-6D5D89B7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32CB845-12A3-4DEA-BD5D-DDA13E5E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0FF7138-A76A-49B8-A206-30B8BBA1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91C8FDC-EE35-4DAD-96AE-1AE2A39A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B60B751F-A5E6-4BB8-96A6-5AEEA56A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5E19909-786C-4A86-A50C-C93FD622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96D676D-E455-4798-952A-7668916D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8BAA74D-C8BC-40A3-8B16-CCDDA856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0391E54-F70F-4F4B-B7D9-39028654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5868B9C-B3A3-4AFE-8C00-E342F723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A20B203-D96E-4CA6-90D6-A7AC64C5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58DBFF2-4F8C-46C9-BFBC-72C04290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CCD8C47-0479-459B-B52E-C9CED560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796D84D-B6CE-44E7-B4CC-63D4C729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C0920F6-87FC-4F3E-ACC5-8A23B56D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0971E31D-DD04-4223-A8A9-6224E560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F679718-269B-4FB9-B30F-898946E1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EA23EF3-10DC-4DA4-98C3-CCDF2258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9C91377A-BFB1-4C1A-8040-3A79FD52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4B0299D2-8297-490F-9BAE-581DC159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1AB5A1B-6FF2-4D26-813E-E58221D9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15C460C-61C8-4FA4-BBE8-C839B66C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DF48FA0-4BFE-446E-ABE8-92292A27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D50D01FB-3ABE-49D9-88A2-0A2AED9D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4B8DDCF1-C9B3-4BEA-A409-4234AEB8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B4DE627-195E-4AFF-8867-52DE04C7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2D734B1-2384-4C47-809C-6AB3E673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47CE411F-BC0B-4B03-9768-ED235928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25493BA-B3E9-4473-8F36-EA87A623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DBCB915-6CDF-4348-B675-98DC631C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FA61EF4-C3E0-4B1F-A082-6882AF5E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2FF44B1-EBAE-404F-97FE-4378E9A9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7275B23-39B5-4B2B-967B-EAB16F22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252E134-6FAC-4F81-B23E-BB10A6A8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203D5ED-0916-4E3F-8370-E9D84AC3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1C2B4B8-BE49-4BDC-B185-CCF5D9DE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CC7B067-D7CA-43DF-A128-A7448F70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6F9BFCE-8EF5-45BA-B474-D07D3714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F29EA96-CDF9-42B4-8683-28A80276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C748EA4-C6A0-4127-86D8-9978DF33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86CDBC6-4C5E-40AE-8C36-2E29AA93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4B95254-208B-460B-A7D2-E7B72996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E29C3A2-D219-4503-9122-ED472A46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3C7356AB-AF25-4AA7-98AC-DA3507A1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31C3536-E89D-4D0A-8F7C-607EFC37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E7C0C23-BAF8-4465-A6D4-B5A57EE7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CFC8EA5-D3C6-4004-BF93-281C7ED9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6C2E61C-8DE7-4380-9234-8B7E3A12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FA7F4D5-882E-4F82-A2DA-A8C49B33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BEC1ABB-772C-4779-A933-81FE90B0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ADD2D58-CA07-4567-9F51-99EF1FD9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F4CA3A5-97CB-43F9-889F-E0F6BE7F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7870DAB-455F-412C-ACDE-AE401577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25217AD-41F7-4420-A7BD-07E15AB3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3FA0D23-26DF-44FE-8439-47DD9C35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AEDC39C-D25F-4CA5-82EE-1641B6A9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02C573C-F959-42B6-9D71-F5718A64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695B815-CA91-4748-B80B-831BE459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EED47B7-9E98-4C5A-A736-F8048656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D0CF7E7-AE60-4E0D-BC66-65BAAF25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203151C-CA40-4B02-AC19-5062B22F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A4485D3-75DA-4A57-9AE2-5D7982AE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5C090B2-FBF0-429C-A055-1D94FDB2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7934550-2F47-41B8-9DFD-ECBF075D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C71780D-470D-4D40-917F-BB8630DE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CC1A72D-CD0E-4B25-B80E-DE28DE8F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0411515-095D-49F1-9445-0C9BC956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9177D88-64D0-4CFD-86E8-59F25440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F1BBFAE-3657-43FA-80A4-460FDE1E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886DCA1-F44E-4CD1-9B31-20423489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CBCECCA-5F13-43DD-871F-3E5EF92C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C8D8D9D-4158-4851-8A9C-023FFFAB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48F06FD-A3A2-453D-84C8-E3E760AF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192E4A94-B624-4B2B-93B5-F619CB23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8999E83-92A8-4084-B70C-C31850D0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B06769F-40F3-4B9A-A68F-EC00FD30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0E525D8-FE42-4347-A170-27E38B5E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1BCA771-0D43-4266-97C8-5E22695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EC87967-EEE5-4BE4-A8DF-98A8D2D6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5868E12-B248-4064-B73C-81865F03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65FA764-D339-458D-93B6-FBF7A2DF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113133D-9213-463E-B719-5251220D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44DB500-9EBC-47CD-A0E6-1F8C2DF6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C74D4081-16E2-4899-A49B-A512DAAD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4465F09-F62D-4FEF-80A0-17E708D0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20B071E-F7ED-40F4-BDC1-E6CDA62B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F20A076-CF9A-4665-B1A9-4CB67DB2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1A6921F3-336B-464E-93AA-B552C470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C07B01F-D045-4168-9D82-D4B27DE8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3B930F06-091A-4B34-BA36-FB317479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13C8A7C-6033-4558-B079-6C9DFBDC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1CCE7F0A-E114-45EC-A055-4BCDF32B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719385A-1229-4B1F-85AF-7DA8AF56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5ADD4CC-0DED-43DB-8F40-ABD4128B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B14CECE-D6CF-41CB-9892-ED369028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1DFDC78A-C4EC-4D40-A36F-F9A60676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CB193A2-7C44-4A5E-9449-02467ADA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62EAED75-EFF6-4DEA-BCB0-01D2CC7A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65D46BB-E03D-4BAD-9049-FA91D4D8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FA504E52-D277-4FCA-A06C-B89D4130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07326D16-2C4F-42B4-84F3-041E2E19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51F9042C-C9DD-418F-9BAD-9E0D772F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53FF038-3885-443B-909C-5FFBD0FA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048FF614-69E9-4B84-9064-DEC360FD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D25C0D0-6C0D-4230-A501-E08D7796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5F95D2AD-B806-46D0-9DC0-5374EB37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9B1501A6-2153-4069-8E91-0D45909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D8BAF520-03A1-482A-89C0-8CF0FF6D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AD1FA946-46D1-4E09-845F-3E983E7E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B7FF0BE-7C48-4C85-9A66-4DE71CB5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DBA1B03-E42D-4D46-AC3E-7529BF06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945CA9F-C8DD-4BED-A42B-BC902AF3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CF64ABA-F7F3-4B6E-8FA4-65BBE189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80BB7C3-6B7F-4125-A936-0100C0D3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CCD049D-2D6B-4111-99AF-D56F5F56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B3A94E3-B0EA-44B0-A010-441D4C37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81BB8B7F-AB37-4363-9100-16C538F9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1816FC4-3176-4E8A-B65E-80D908B8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6AE8994-F27B-4338-A2CC-2C29029F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2CF011D-0778-4B77-9112-746DCD59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E24D2065-0AA8-4F8B-867B-0717D70A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A9FF60D-F6ED-4A44-8709-BB25E3A8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6E6BCE9-907D-4C07-91AF-22E237F7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70686DE-8713-4ABC-AD76-4B555E08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1C7D42E2-3DB2-4156-8F40-6352BABD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7674493-9486-4A4A-985B-84B20E86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78A7E739-92E5-4BC2-8B14-5088D80A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F279866B-3562-4F86-8455-F69CE1C1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290644D-66FB-4F83-81FA-B07151F9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D54CE2D-50E8-472C-BB0C-C0023DE4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78AEE59-13DE-45C2-8280-A3C1E008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CBC88829-19D2-42B2-9A24-7AD6728E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98315424-8C4E-4974-A708-A0794EF5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FCADCF44-B3BF-4A20-A7D8-C378E290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890B6CB-8247-4C3B-8BC6-BB4E9079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46205D0-0685-480E-A9F6-823BB5D6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4793BE75-68D3-44A3-B1C9-3D22CD54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FE2F4D5D-0FDA-4A8A-ACE9-E3206EA1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E92E8C1-21DD-4E51-A705-8D16DEC6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5363F02A-2E94-4DB4-9857-C879B5FA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92CC827-5B93-447A-9E6A-2B39CFDA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8B0683B-3510-4FD7-B1C5-071CAD0F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B18A08F-0346-4D2C-AEAA-9D096584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3256EADA-7FFC-4D5B-9F3D-EE97E7B7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5063AD8-B37F-4350-B253-5615324B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3F8A370-4789-4F24-99BB-867B9005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A22D2C6D-86D4-4486-82A9-71F3219F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5186DF39-EE99-4DA8-B59E-6FCC0361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66635A34-E65C-404F-9647-3A5007C9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CD23D53-E4FD-44B7-8511-4C1259CE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A489C82-B1D5-45FD-8C2B-49832F16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1FBDDF7-2797-4987-A9F8-3ACEC844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EB16459D-497E-4D14-9043-6087EAFA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6FACC8DA-93FA-42A9-ABE3-CF414E2D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47E3E72-8989-498E-AB5B-45ECD39D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0A64F43B-8D07-44F3-BDE0-E26613D9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33AFA5C0-E033-4CDF-847C-BABDA0DA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3808BBC-FA55-4CFD-BB21-20F2B702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E0A4147-A378-446F-850D-584D332D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1D621CD7-17B0-4EDC-864B-E92E752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97B596A2-3DBF-4FF7-9719-77E11377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736D813-EFF9-4194-8665-97A1624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CD3E03E-E24E-4E52-AC7F-3D8424DF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E34AE5A-FE02-4B61-BB2C-C118BC5D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4B3D174-B862-4583-AA28-85A76F19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8506DBB-C6E7-4E43-B3AF-D642074F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0C6E3DB-141F-459D-A3E2-B60FB7F1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F36F0B5-58E1-49D2-8292-E0C43320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126A5B7-4488-484A-850E-A1A46A7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6323A9C-0177-4DA6-8901-38A0ED67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068D03DB-D32B-4310-BCE0-C255542C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447B0FD-6EBE-41A2-8C35-A628838C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75EDE0C-2DA4-4691-BE7C-ABD5E59B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C611263-03CA-4B38-9D65-FB07725A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32AA5DB-9272-4FE0-AC27-522168B6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A4962B7-D8D6-42D7-AC80-8A038D63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BF9EBEB-4A39-4499-890D-3DADCA05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039C6F7-BC16-4BB7-9F4B-4448B978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4B8FAB4-7D20-4A3A-A165-DDDB6DDF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818C669-EBDB-49C1-95C0-05E34732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B56DCA8-6472-4E1D-B6F7-B4543CE9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512D751-390C-434C-A6EC-2AED30BB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6D103D0-CC19-4B33-A62F-A434883B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1EF8CD7-A83F-4312-96AA-AF3AEAA7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0CA6376-EBCA-4981-9C8B-090C65F8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9C97D07-5CE9-436C-B972-9838BD05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C01CC7D-3D7B-4E93-BEBD-C8EA39CD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4ADCE95-F594-4C84-A0FA-4F325938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B413895-9DED-409C-9F6E-3DF03925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6B40061-3175-4B5A-80CC-264C0CD1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F4F68FD-2D94-4401-9E3B-FC7E78DA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BB414C6-22B8-4D98-948F-2769590D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20A16CD-B9C3-41EA-AD88-C8398947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BC32297-920D-4BA9-BDD8-AA9DA9DE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244B6CDD-220B-4049-BCCE-F69E0A42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E208618-FC34-451A-9416-CB3EB7D5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614EC0E7-CD7B-4199-93F6-6B3D5702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3F8C381-0135-434D-ADC2-98B0E863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868F707-DC32-4C87-A3CF-C0EE9C41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155E61C-74B3-42FB-AD9F-71A4115D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DB6D3CD-4A5B-47B8-A09B-CECF0F7D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6FF9F6F-8C7C-4882-8DD5-B5D1E272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833B183-CB23-45D5-865D-07863C04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80BE453-E69B-40CB-B395-ABA79C85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9C909F1-E501-43DD-AB48-25BBBE75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6939B81-4B85-48DC-B143-3268F26D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9D23E41-8CC8-4EC4-BA82-A7A130D6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DC758EB-C38C-4F44-A01E-B4C5F845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B7194D4-ADEC-4635-8E00-4FAA91BA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994FF5FA-004A-4494-9229-E8057341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071FDC0B-6007-4F11-A34C-EE7D1D85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758AF6C8-F07F-4C0A-A2FD-829BEBA5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C737716-15AE-4913-91C2-7BFB69FA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DFE953E3-66F4-4826-A12A-15BBC344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7BEB7AF-49CE-4590-8F5C-FB87A5A3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E3BDE72D-5395-42AF-BCBF-C1DED8E8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E71BB609-1753-4C95-8827-EE7C688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2A1A7287-EBEB-4F03-BE1A-D15AF6B7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8207E1A-0419-449D-BB43-0A0AB07D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C0236171-8212-427E-9329-39268EB4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50035C5-5E76-42F9-B1C9-98B72017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072AD1EC-C492-41E8-8C28-D1E9DD88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B0B2EB5-7C34-4824-AFD8-3EC1C818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7C2A69D-9E73-43AB-AA40-69F9A59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6D6AC88-4F7C-4828-8996-9D1F3C68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4894A1B-73B9-4340-ADA7-C9B29AB3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565DFCE-75C8-4493-A2CB-AE3B504D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902818C-81A9-47BC-9D82-9C81B7B1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6993C64-DD80-4FF3-B9B9-1CA6AFFA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E704571-A0ED-49B1-BAD2-478F85B1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6FFEC22-4743-4DAF-9566-AC183B35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1A392D9-D9D0-48AA-97B5-5DFC79D3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0E53C4D3-791E-4DFB-8D42-7D51F6D6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81683D8-45D0-431E-B9DC-668773B4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7503BB6-6586-4493-818A-240C391A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E96F3CF-69FB-4A6F-8049-43BF3F7D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09A4E8D-5015-4B59-B06C-1BF8EAAF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35C56D9-1F67-4EB5-B0A4-D0076151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A8EB4A0-C75C-46E5-BD65-7221DB89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252B1D5-8EB7-4862-AE49-E625FD49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0176301-9DDA-46F4-92D4-409361B5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FC109CF-7CA4-42FD-BF4A-C97905C1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1FEFE9F7-C135-4F79-98B0-2F135171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E6255CC-E439-4971-BCF3-15B8BB75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244C70B-2E78-4A3A-8263-78003CA6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9CEDE31-4115-402D-833D-24651261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B03F976-D588-4E16-9592-1B3D5116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272AEBD-4F84-4927-88B7-71ED5C5F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E1A1265-0746-47F9-865B-92F07A62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CD2037A-C98C-4B78-AD33-E86FC5E0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D8F62BA-A8AF-4CBA-A54E-A4A31B0E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C3FF0D5-7905-4782-8A9D-FBEF09DE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0ECA460-C714-438D-BA1B-2FE4B522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8EFDEF4-D834-4CB5-9E1D-21380FDA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67D2DA5-9FA6-4FE9-B468-5529FE3B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12ABDA3-AAD9-43F2-9015-5CDBE749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8BACB493-7D2B-47E6-970B-104041A5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20A93BD-59CF-42D2-8B6E-A55FA78B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0162409-87BC-4AF5-B583-F4F0765B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932CF279-0D31-4C3C-87D9-6991B6B1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F3DEBC7-0760-416E-8663-1F42F664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9B4698E-E848-42CD-9BC3-1839BDA0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EA37723B-01C1-4422-A422-357D9F3B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AE8D99F3-66E2-438B-84A4-9BA9AF6A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1C66929-2724-4B64-A8D0-44FFF05E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F6F80B70-1B58-40CA-AAEC-CA5D8E2E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266F4FA-7CF3-411E-989F-8FD24501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50F0A1A6-AEF0-4ED7-8E6D-7C2B221D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D027EE7-5E48-4FB2-93A1-589CDF1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41B4DB0D-0BF2-4D79-9F88-881EBE18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6086DAA-7265-4DD0-AF28-3C0030FA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AFB51ED6-C232-4E3F-B6E3-A468979E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48E2CC4-A5DF-4FB2-9A3C-952CCE46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1835E5E8-E595-4B06-9A31-4C56FC89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A99F5445-8A21-4112-B745-C130F9E4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299165E2-C61F-4E40-8623-117766F3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EE8DD9E5-2163-4C50-8A31-A62A879A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3373DA5C-9E14-411E-AE37-6EB5647F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9A14E73-0F61-4B99-BF11-FA6AABB3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164FDFB0-297A-4B8C-9E61-B66B347B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B2AD786-294D-469A-AEDC-59F230B7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042046DF-0E80-4C1D-91B1-CB99C000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A8A9FB95-CB2E-484D-BC2A-38250C20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418305E-5516-4742-94BA-70D5E504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5AF8130B-3BE6-4479-A758-418664D9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E09ED2FC-715C-4831-A4CD-4EABAC3C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4558AC6-B10E-4EB3-A2BA-B60D544C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3C37CE3-0F7F-4CC4-BDD9-F50ACD7A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388F25C-0654-48F2-AC5F-68EB778D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3025DC4D-443A-4FC6-A383-CD7EFAA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A455052-35B3-4152-A80E-FC291503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A92D2FEA-7313-462A-9ED8-7E470760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F6384D0-A0CA-4DC8-985E-9ABF4857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420A5D4F-693B-4579-B298-132F341A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05D33DF-D16A-4BAE-823C-80368BCD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1C3E15D-9D94-4FE0-AFC2-24C8FE11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1EE79A1-E5C9-41C8-92F9-1F2EF6D0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03CC98A-4F32-49F1-95ED-1F08EB42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256085D-30A1-4565-ADEC-928B782A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382437CE-61F4-4386-8CB7-C83B9F28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ECEAD43-E8C4-439F-9DE4-F65B9ED4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ACEE34A7-C5B7-4F75-BA6F-4FC1DF7C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A5DECEE-8151-4048-9261-236EE915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8866A72-63FA-4FC6-ACA6-52C567BD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2A91759C-B372-41E6-B431-A251DAF3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CD96F29-E11C-4F65-A4DF-38B1B875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8CDCCD8-E0E7-4018-9E6B-A70CB1DD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C001DCE-980C-4132-8F68-8E38438C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C942307-C6EB-456D-BD11-2C304C61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91ADC64-E0B5-4B75-B982-60E5833A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2B92F29-E31A-444B-B14D-21DF9B63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1269335-F4ED-450A-9C2D-66FDF42C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8C1B96B1-925F-445A-97F7-FAD99890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F45F6727-8A1A-4D01-8034-EE1174D9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2000C8A-1A87-4124-B44D-4F96ADCF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0A8C85E-412F-45D6-8548-B9BFFED7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4AD6358-48EE-4DCB-B760-7DFD440B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66255BD-A62A-43E4-8D4C-530EEB70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E76AA3D-D159-4082-B77E-97821E24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E405D0F-0F72-42C7-BBD4-89B73204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9CE4176-A460-47CB-8139-DE512470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6B6DDE34-6B30-43B0-8BAE-BAD57B49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465A54E-CF27-4F8C-BBCB-F48AE5D7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A989B2E3-298E-476D-861B-4AC756D5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4328900-5D93-4305-9384-995FC154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351D6EC0-12AB-452F-8F02-463E0E86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5C992D2-20F2-4E75-9ADF-4DAB0E15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3C70978C-9787-4635-9DEC-0F6941D2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509D2E8-F625-4E33-86D4-D113032E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36FFE4B1-7C68-411D-8D95-1CCD6C20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4F89209E-AD1B-457C-9C05-85730418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8A0199F6-917F-4175-A8A8-C9E7B187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5B60A644-B8F9-437B-AE99-83A2E6E1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6D0B43AD-FB9C-4C06-B464-0FB11BFD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F0BFE93-BB47-4B5B-870F-891FC884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4840E5AA-C064-4126-A894-C244004E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2AEFB43F-C515-4D4F-A888-F1253F66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AA25D62F-4634-4C50-BEB1-77AC0274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E4CE6CB-BA5F-4BD3-B812-B547E823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FBD4AC88-F305-42C1-BCFB-3F0FB6D6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F7D94D64-6742-470B-AA6E-DBC24922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F327F6E-AA76-4C39-9C39-1FDE0C54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9EAECB29-74CE-497B-9895-4208C9D3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D23A6145-2906-4D7F-AFDC-3190C895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806AB140-3222-4F96-8E2F-6688DFF5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3F289E0-2A15-43CB-BFE4-189010CC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CB10CD2B-5899-419E-9C2B-657D8143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8E255D9-E744-4E54-9173-0B8003EA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35B9B29-76B6-4DDB-AC5B-F243F930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F549B88-2C99-4B85-933E-909580E0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9673AAF-469A-4C3C-B7AD-1FBBCE46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C7842C08-FC59-45E2-9E0D-D0B0AE43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C78C650-F9EE-4598-A860-4D751D9B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443F056-BE46-458D-A2DA-E7A3166B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22EA58D-6E62-4333-86DC-AC719DA4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2F5B6A0-CD74-44BE-9E12-AB8B2D59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371FD3B3-00F5-4B7F-BFB7-308CC95C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AA875B3-6775-4C60-A3F0-D4DEE9BD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119C386-7432-40E7-AC81-4E1F8B26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1114AF1-F80F-47EC-B4FA-02E8C16A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60E9FCB5-1155-4205-8135-2A107FDA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2C49ACA-FA15-4ECA-8613-210BEA39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F53CCFE-AE52-4A7A-9AE5-24C131E9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7582A6C-19E6-4C45-82F0-311DB9F5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BF27A3F-1DC9-4752-A0E3-59D9A41F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7DF9021-1358-4B6C-A054-15932961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5CDB370-A06D-4082-A628-3EBBBAA3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38157F3-1E8D-417F-91DF-199BEA4F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2958276-481A-495C-BE24-8C477485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0EF2985-BA67-4A9A-A6C2-E8EBB2F3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DE1827B-8328-4BA2-98BE-849645A8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ADB3E24-E959-45E0-8A03-B3BA2DDF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4AFC80E-C0F9-40F1-8C39-B0717DC4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3E5159F-1E7F-4DE9-99ED-D7195C7C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403E1C0-459F-486A-9649-C7AF4D51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F1B59DB-D829-45FD-B214-79F8BB35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B12ABDC-26D5-4191-AA55-882C2C40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4D0B255-F3A1-4DA2-9577-4C2E9A7D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3A5B2F3-6BB2-4996-8E3F-C6401E93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AC3AC39-358C-4B68-92A1-34599433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FACBD30-B56C-4B22-B47E-16D737B3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1068C44-39B7-42E0-AC2B-13E8D119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84BE05A-8605-478B-A9EC-F19689EE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BF65912-40C6-4824-AA1C-423EC3AB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DC27605-655C-470D-81C7-88FE74A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E2D1DBB-B807-47AB-AA98-54CDB07A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209F6E7-044B-428A-8C10-65183F4C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D0598BA-781C-4362-A716-A964CA66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A3A80A28-4E46-424E-8E13-5A8CE95E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DB0706A-4F8C-40F9-9F8F-0F89DCDC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B1792BA-D759-4A66-8764-B324A48F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DC21164-EE56-4BEB-A8A5-C52B7C8C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E963A73-D4E9-4D73-9C3A-30FC226F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69E8854-2E9B-4659-908D-AFE70AB6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4E2FFD7A-EFE4-4D98-965A-49F64121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5F9DB2A-28AE-44C9-8B4D-D3479640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2F13463-75F1-415D-A98C-EF36AE9E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B4BC1429-AE23-4DDC-A4B2-813414EF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A4EB1B3D-8323-483E-8FCB-D44A87C7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C76E745-47AF-4BB9-B4D2-59553DC7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DF59B5A-5892-419B-99C7-C96E5775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887EDC36-CDEE-46AD-9FCA-209883F3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473F5D5-F80E-4A96-B315-81A06E9C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0729DF71-023C-4600-A235-6E164DBC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85845E9-8911-4FBE-B5FC-7ED24F65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3EF5DDE-447B-4759-BC49-8563BDE9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EFB1372-D0E8-45A6-B1F0-EA3C1C88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90573A25-BCC8-4AE1-AC55-17E325E5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1775FD3-AD5D-4183-8295-7E12B90E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1416E91-791D-4ECA-9C0C-8D0CD6C8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F833BE3-86D2-497E-988C-4724F109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BFB13E41-92F8-4078-941A-CC982F05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C2B877C9-B392-4D89-AAF0-B8FCCF6B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31F0CD03-2D9B-44DD-8F55-14C1E620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4A34C5E-4166-4CEE-A9AB-39A9722C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6DDA0B62-7371-464B-B35B-C01A589E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E9A086C-770E-48BD-BFE8-A924FB4B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6CD06B2-193A-40B8-AEA0-F86822D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66A9F75-1850-471E-A9E2-0CBC4B6A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27EEB31-0E2A-4176-A06E-08BB2EE5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98ED0D5-DC45-449D-8688-31177630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C2A7368-19C4-4911-847A-DA0B32FC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DE49407C-4138-4411-8198-C7C7BC82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B863FE1-7652-4856-A41E-D8D8384A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2A6608CE-3873-4C5C-90E1-6ECA31A4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929C94C-F123-4F0E-A067-23C8C6AB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3AC9AEB4-DE99-4CF9-B496-46A75E52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9CD30A6-ECA3-4EB9-8DE5-E697DC9D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8F82AC6D-F575-41EC-AE09-3FA63540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1D9E32B-0DB0-44A5-8DC1-96C484EE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0E4679D-A391-4DC3-A29D-FC9E25CB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B1F4603-12ED-41E7-B26C-D54DBA72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F6DE09D-9DD8-41D4-B9B9-57F821BF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88BAE13-B978-4BCA-939A-EE2912A9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DE2FE7EB-22E6-4759-B7F1-633877EC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47CDABF-6AB2-4EE3-AE2E-4D85FAE2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46BC7CD6-EB71-4171-90B9-D1AF985E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E770777-95D8-4CF3-B47A-E6959C79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488802FC-4AEB-4AB9-B809-9053EB0F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9FF70CA-9BA8-4FB2-9051-D56775BD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6D82612-6D98-419B-BB6D-DA735147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4BC078D-D71E-4311-A392-D1834CCC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D63CE076-1F30-435C-8AB8-5ED45AE0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A7E7090-9D67-480F-B52A-2E3DCA6E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0743E9A-3A42-4654-A079-68B2CC01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5E24679-4DFC-4300-AE90-138DEDDC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5528F845-242E-4946-BFF0-F47ACD2E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FC77D87-8D48-4EF7-81E2-5A09D1FD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E2C6FFB-26CA-42FF-9AE1-31E4CE7E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31B722C-8100-4D63-8993-ECCD1770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35EF3A4B-CACD-4201-87C1-2F6FDCC5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F1EEA956-CFBA-4BC8-956C-E386A46B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F82328B-A328-47B8-B097-750C34AB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27D88A5-8E61-4058-A3CD-BC86193C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9FB46D2-7FBA-4BDE-A67A-8223B2E5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19EB450-598C-41D9-8D7F-6162F672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1DE7165-4054-4F4A-ADBE-381DCFBE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9166034-EB62-4C38-A280-285F59C1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A121FF4-607F-4F23-95C1-B543CBBC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398D8769-8F26-4D10-BBF3-7AEE1B87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508D3D4-2134-4A74-85D5-C17CE050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A237CB4-AF2B-4B1A-8906-398656B7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F4E1D9C-613C-47F5-9ECF-9486C3E9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D9E67CA-8983-4C9E-9516-E1E85553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C3475E5-5577-4B45-B30B-64CDC0F2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5256039E-330B-4E02-B197-69CEAF89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E29513C-E568-426F-8507-04589EA6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D3DA608-234A-44B4-B7AF-DA44588B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A9A484E-E0E4-4E3A-BB0C-F5D873ED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EA0A38C-E86B-45D3-8E0B-928689A3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A6889F33-C59A-4358-A394-00C922D2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2683217B-A340-4925-96FB-39FE278B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A8C690D0-66E5-4F5B-8E22-8F896EAF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5CBBCB14-CB0F-40C0-99AF-7EA8ECD0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244E2D6-4D40-482A-AB44-6FBD446C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19516F17-964A-494F-987C-E740B1B1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6677275-0389-40DC-AC9D-3242D54F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2EEFDED5-214B-4EF2-A4D9-88FB0DCD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FF4BADE-9DCD-4E2B-A9DA-30E975AD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3C05DB1D-0230-4728-A80A-4FC99B63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38590AA-7777-44E1-BEA4-839ECD2C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37CFD5A8-7F19-4C2B-8608-2939119E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1DD2D8B-227F-458E-8712-B105C8C8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96EDF8A-17F3-4763-8E8D-791225AF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E1306EB-A9DD-4C20-BA62-63B8D560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3AE693C4-419D-4CA7-98A8-1F8C0C0D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51413A0B-43BF-4435-9BD8-AF8259B9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93B3B498-B815-42B3-9190-DE3CCAC0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39B4353-A6B6-4307-97AF-FD46697E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1572A00-6C06-4547-9EA1-CFA57240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B3E6C91-D122-4AF9-8263-7048E321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A81AA61-9689-435C-82A5-E148BA49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1A054B24-7823-4E78-80D7-9EB257AD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B210AE6-787F-46FC-8C0B-6189AB1A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E406E53-1224-41CF-85E3-50AA1810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A5AC6DE4-C165-4095-BACF-1939905F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98AEDF3-B157-4BF2-8D68-5D37CC17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346B180-4159-48C6-8BDD-0D509104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3864C9B2-A870-4F33-BFBF-E64930BA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54B2385-F873-4778-8080-AEE1D5EE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E619D0A0-1377-4B99-9EC7-E8FDBE19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D3BBBC4-D839-4DE1-B995-2260D251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EC10282B-7E18-465C-A915-8BB75539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97A44A1-71A9-4AAE-A189-C49D6C56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42F62DC5-D632-4FDF-978C-41A02618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2E73013-9725-4313-BD13-7EDD7609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2C1CF676-90DC-48FC-8E74-53114308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BFF23B5-2D93-49F0-82A3-06A88B59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2F32CE8E-88D4-429D-8DD2-05D49908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22147F9D-4DFA-424B-8C5E-0C00AE5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4DE29DAE-DEE2-47DF-88F7-40341298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7F6DBA5B-304D-460A-AB95-29E72CCA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377D9200-D3C8-4528-A76B-6BBEE938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6CB62A72-3F99-43AA-B349-A8584D2C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B4FAB5E-2543-4222-9114-F8A2A865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B91FC592-A492-4128-8E4D-B6E15E2E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FAD761E-A168-4F3F-9015-B2BE2630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0B3D5D5-3E69-4294-BA9D-5B265DB6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69BD3D7-F57E-4747-B697-41A24ADA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F3F0A816-BB12-4AB1-A58C-0764B151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7063E9C-9273-46C5-90F5-2EF3B47B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3CB763F4-E910-4BB3-9AEA-AE2537FD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DAEF474-2647-4016-88D4-65C8D180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B0E94930-1843-4B6C-8D74-7AF2550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C77B6D4-3283-4EF0-9BD2-99FF6BCA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0BD3761-A522-424E-A1D4-E399C889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5D24DDA-CC21-453E-AE5E-D8EFA92C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C99DF0F7-8DDA-4C3E-B47B-EA1E0894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066280A-E63A-48EC-80F8-6AF33AEB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1C6B03A-EB53-4CC4-9672-73EC22B7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A0CE99E-C4B8-47A7-AC6F-055B238E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76CB5BB-1020-4ECB-9FD3-858D1B41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3AE2DE8-ED08-4AA5-A0EC-CE22DF4B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EA30C331-4993-4967-ABCE-DA13DB3B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AFF54F3-ECF3-4D60-AB8A-1B067836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01919DD3-EF3A-4F0D-A225-D82A5D6C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C385A216-8CC1-4F1C-9543-B167BB78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3627EA41-B3CA-4D21-BC9B-1AB5C375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2A0C628-0ECC-4B2C-93B6-27A8D225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4C82248B-0B51-4A40-91CA-DF25BD81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EF77E90A-6BA4-4930-AD99-233B646F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C169025D-714A-4133-BB01-0CB2A875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ED614339-A400-4C3A-BFBA-0215DEA2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25679CFB-CBE8-45CC-BBB0-B8229578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12A87C1-D48C-4A39-B500-A718C8DC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E5710823-C387-479C-BD75-45C56DC6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88CD519-7C56-407A-9B20-EB0D6F0E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5283B29-0BCA-47D8-B109-7D7AC4E4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63E5EEB-C458-42DF-99A1-27FAEF9D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67ABB73-0F98-4ABE-B2B4-53DB3FAF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016353BC-528F-4299-9E38-25EE9B51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E72309C5-768B-4D06-8AA4-627364B7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6328EBFE-66C7-4EBE-A4BE-E7584121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6D884F2-A66D-4CBD-BB89-A427A0E4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7E07F85C-2E5E-413F-B6F7-CF8AA2B9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9525DF3-A025-447A-91CC-6186E2BD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034E524-666F-4509-B356-63D356CA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0A92CD93-2544-40EB-AC35-4B1464A4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FA8AC7A2-FD77-496E-9FD4-61CD2DDF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C2391D4C-042D-4003-8FA5-422008DD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EB868ACA-B74E-474E-BA88-1588E877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5FE6DAC-DC1D-4253-A718-41E6B13A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C8B8DDF6-7846-40AB-9DEE-662690F2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EFDD926-3358-4FC0-B17D-1DB872BA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5AA6641-A64C-41EF-9D6E-E6451617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B63F396-71C6-4E32-BBBD-7165C826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64053C2-B2AF-41AA-BBB9-B789CE19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4C8A9E7-04F5-4218-B2CD-A70E7085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E013116-3E58-4CD7-A35B-8CBDD6AA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63D4FF9-4B9A-4974-97A5-222A8437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E395645E-7D51-4B95-9097-8CA4427C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325CAD0-5291-4466-8A53-965540A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2AC4005-6B00-4DE5-98D7-E271DD1F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57905F6F-E457-4570-8E3A-D950908E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647BF6CE-390D-4501-A8B1-7C3AA4C3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8D73BE2-DCE8-4ED4-8F9C-18245BEA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9ABE145-3C21-46BA-AE22-F6BEE673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FE18EA2-73F1-45A2-94F8-0EE639E5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F1F0296-B0E2-4D14-8B5C-FF4717AE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4F31D8A-56B1-4C1E-8DBF-16CAFB10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9F47CA2-9F43-477E-BD12-7EBBC07F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13506D0-6EE2-4289-9214-56C6A1EC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5884C5AF-62A2-45A2-82A0-DB23C372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5526BE8-E155-41B4-AA8F-A0EE0B3D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B184D0D-544B-41E2-8E1B-44CD6599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8084C7E-9505-44CC-B704-1A868BF2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7547A24D-91BF-47BA-894C-4CFB2631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C8BB58BA-1371-49E6-8399-E876074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A2DD7258-DA98-4A51-94A9-D06EC133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E42A300-2A9B-42BB-BCA1-F8038CD2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460A7AF7-067E-4DAD-9012-408F86EC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231B551-E66D-476B-BB22-269A157C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BFD63E6E-BA03-49CF-9EF9-BB08B132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57E36AE-5473-447A-A02E-BFD3F1B1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E51A4E46-1F84-40E7-845F-D0EAD6EA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88A63D34-4FF6-4BE4-9ED9-2E5F9201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254D4D9-7D5B-4C6F-89D3-030F8BB4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987B9792-7739-400A-A85D-16C9BAA0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894DAD6F-C852-4B80-A368-94AE3123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C77850B8-A42B-4FA4-8F2A-6AB04246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9A166B4-4F68-46CF-9244-9F48866F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1A88876F-3696-4CF4-9A9C-4D4714AE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7D1D485-AFDA-4E72-9535-8DEE7333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2FF003F-340B-4D1C-8222-10BC8FFD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BC68896-5873-4E6B-91E7-84EE15CD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820BB06-7E7E-486C-9E15-6A417F87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4C35AEB-F798-4628-889B-F814700A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0EFCDF9A-93E1-44C0-8D53-924779D1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B14B2592-32AC-4BBD-A666-6B3980EA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8F202AE3-2B41-4860-B1CC-82411EF2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7A84D36-C6C1-4817-883B-7627A65D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13E250F-651C-4198-9524-AC3F2A5D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5978D1AC-18D3-49FC-BA40-E7FB5016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2454A06-AD80-4655-B6FF-9EA07E3F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E3628F33-296D-4273-AEF2-7DCFF862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4009AEC-1F62-4B21-8D6C-099C5CAD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C096E907-E27D-47D3-BECF-BDDABC8C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5421E564-166F-476A-BF25-48F4A01A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B44CF691-6C58-49F9-BD7F-CB4C69E4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BDFB152-E6FB-4A18-B961-B6EF8964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45F278F9-7858-4CD1-A69C-8A5CD0E3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7D7E6693-442D-4039-84B2-95181490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D3BDDFA5-2892-40B9-8027-1E03CCC1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2799382A-8B3F-4E3F-B2DA-2DE45239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D3DA94EE-7D0C-48D8-82FD-1813BA2E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AE3EE8E-0CAB-4DED-BED4-91B38E9D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5F090B97-2894-44F4-998C-2D53C3E5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0E05C2B-9189-4EB5-8D9C-6B60555C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8FC381F3-7E0E-4CA2-87C5-04E270B3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13E9F02A-2B3F-4346-97D8-E8B10BCF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6BD016A2-EBBF-44F5-A164-8457977F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60C8D139-2702-434B-B9FA-978D9AB7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C81C9D64-2A91-48A0-81F6-1976A97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964E403-F2EE-4FE6-88AE-EF5D7DF9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E426DC84-32C1-43E1-B1F7-7F3FBA49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772C6AC1-CB2C-446F-854E-D0CDBB81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608CF299-8406-40A6-B675-F8E5D2CD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647B60B6-0ECB-4298-86A3-F45ECC6C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EE4FBA64-CDB2-4F87-B49A-655CFB2D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B504D94-FD72-4D99-A871-F26727EF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E10549E9-2041-40C6-A140-C803D5A6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98EF841-B8DD-4637-ADB7-C546F67C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CA72E30-6074-4F43-BA5B-0CC47060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F880AA5-434F-4265-B437-8A6B057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22A5911-5546-4AEE-91EF-4255EBC2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37A1060-91C2-4FF0-9DD2-58478FBF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768BD83-B277-4C8B-8825-D7966617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A6189074-AE28-4C57-914E-5327B05B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DE1D86E-0BB8-433E-B633-8931D1AB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7E417687-3D43-4D2B-B585-CD45E9F2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FAF6EC50-6E9D-4E32-AF92-28A032A2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52973AB6-A394-4D18-886F-48CDD26C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B3788566-1B92-4031-B211-35327221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3F59AAF0-61D2-434B-803F-FA1F3D45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5007C45-336E-41B2-87C0-822D0CFE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B7A49B57-7186-4D06-9065-077F68DC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363948F-1207-435D-9A17-2F8A325C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566012F-646D-4D1A-A783-2E188333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2AE78DB-F6A1-4FCE-9AB9-16DD398D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6E09620D-58DC-4DDD-85F3-DAE76797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9A30316B-A467-458A-BACF-2880C1CE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121DFC20-C482-4255-911A-B66946AF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FA8F37F-6715-48C6-A709-D5E9458A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689C36F3-ACB0-4323-8CC3-0DEF4B22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56DADEA6-2A80-48C2-86FB-B5B22DB8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4EFB390-0D0A-48A7-8F2F-8279D429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18D04B6-8985-43C3-986B-F72858E7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702D00B-9777-4AF9-B9BC-04E236BD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36E7B95-0666-4022-B548-C1431A3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DA596F50-0DD2-4D76-9A3C-21574BAF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D820BDA-9E3D-4828-A969-029A3A99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A1EA50C-F098-4652-99C0-95E9E4E6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074BF6E-21AF-4F97-8D78-78006007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FCCD2039-8715-4B6B-A7E0-DF781F5A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62BDD480-2863-42F7-8DC6-43D1ED7D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40F4FA7-CCF6-423C-8FE2-2185F1F4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88F62D5-0221-45D5-84C4-30D53134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A3C43CA8-AF3A-4A01-AF9C-0BF1CD9B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9A880682-5566-430C-AFEE-B340494F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0D06559D-4F5D-4554-8FA6-59508034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17239CC-05E0-4724-99D5-7F8635BB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4E31FB1D-112D-467F-BF20-C8F9EB1C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B4C8B56-B5BB-4BA9-AA47-BCDAA9EC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F55C3920-4A53-4871-8B2C-0AF748D8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9AE4AAB-5581-46AF-AD4B-711B831A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30051C4C-23F5-4E9B-94C9-50D7DEB7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1D784C7-7A4E-43C7-89B8-04874F74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3797B24-219F-4A30-AF23-B5455AB8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5399399-177C-44C7-8D1C-0E6DA004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1DE90B0D-3632-4AF2-ACB4-7BED0F2B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02CC844-F770-4776-9D17-3002384C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DF9A179-0E0B-4415-B49D-84C82F14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1745D073-5590-4E8D-9564-87D8C73D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887A1B6-7E00-46A1-82E7-02266B43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E9956582-08E5-43DC-A629-730A4BE1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E6D4E5B8-9EF9-4BBE-A130-CE4CC7E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C4C8FAF5-EA6D-4DD1-A078-2552B650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ACF2099-D91F-43E2-B5A2-5584D723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4B2B2167-EC21-4C56-BF26-EC20DF9E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CA29F24-38E0-433D-A136-0E1BED13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322003C9-2704-4B8D-8B96-18FAE020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F0C9AEE-E886-4E50-87FC-4303C967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FB29D9C-873A-49CA-85A5-764F9A55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A41BEFA-ED96-43C7-A19C-31EF147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99C5B7B1-0E48-4A1B-9D14-955F1682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4B84041-C51A-4886-8A9E-5FF96571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44214E0-B6AC-4514-A731-7E33C298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64212AA-F252-47A6-94A7-B0292BD2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EDE763E-1D34-4B41-888E-F360E585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3AF02350-02FC-4613-87F7-B2BA5221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CA2CD55-0D5D-42DC-A2D6-12F54680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AB968A9-59C9-4795-A500-DD0377B1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76453815-939B-4C0F-934B-4AA47234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596E881-8317-45C1-AA04-B14C0EE8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C26F2FE-D98D-48C0-8259-9AD4358D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F6EC70C5-34BA-46B8-9618-1F584C65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1EDB2FD-F468-4675-A620-9A16543B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F8475F1-F37E-4E9F-9900-72C97A80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F9978C5-90B2-4772-AD3C-379FD578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56B1ABFA-B3A3-4E8F-AAAF-E48980AD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C1B27B9-FC7E-45B7-AD07-2A9FAE31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EB39AE5D-3882-4725-B477-45E2816F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93530E4-C080-4BDC-9E26-624963F3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69F3FC68-652B-421C-8BCF-BF009348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B69D-DBAB-442D-ADFD-B3368F119370}">
  <dimension ref="A1:P61"/>
  <sheetViews>
    <sheetView showGridLines="0" tabSelected="1" workbookViewId="0">
      <selection activeCell="P13" sqref="P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325.05</v>
      </c>
      <c r="C6" s="26">
        <v>324.89499999999998</v>
      </c>
      <c r="D6" s="25">
        <v>232.124</v>
      </c>
      <c r="E6" s="26">
        <v>231.495</v>
      </c>
      <c r="F6" s="25">
        <v>220.16</v>
      </c>
      <c r="G6" s="26">
        <v>219.42599999999999</v>
      </c>
      <c r="H6" s="25">
        <v>217.37</v>
      </c>
      <c r="I6" s="26">
        <v>216.56200000000001</v>
      </c>
      <c r="J6" s="25">
        <f t="shared" ref="J6:K19" si="0">+((H6*100/F6)-100)</f>
        <v>-1.2672601744186096</v>
      </c>
      <c r="K6" s="26">
        <f t="shared" si="0"/>
        <v>-1.3052236289227324</v>
      </c>
      <c r="L6" s="25">
        <f t="shared" ref="L6:M19" si="1">+((H6*100/B6)-100)</f>
        <v>-33.127211198277195</v>
      </c>
      <c r="M6" s="27">
        <f t="shared" si="1"/>
        <v>-33.344003447267568</v>
      </c>
      <c r="N6" s="28"/>
      <c r="O6" s="29"/>
      <c r="P6" s="29"/>
    </row>
    <row r="7" spans="1:16" s="30" customFormat="1" x14ac:dyDescent="0.25">
      <c r="A7" s="31" t="s">
        <v>12</v>
      </c>
      <c r="B7" s="32">
        <v>350.22</v>
      </c>
      <c r="C7" s="33">
        <v>350.13200000000001</v>
      </c>
      <c r="D7" s="34">
        <v>248.43799999999999</v>
      </c>
      <c r="E7" s="35">
        <v>248.23099999999999</v>
      </c>
      <c r="F7" s="34">
        <v>255.858</v>
      </c>
      <c r="G7" s="35">
        <v>255.803</v>
      </c>
      <c r="H7" s="34">
        <v>246.80500000000001</v>
      </c>
      <c r="I7" s="35">
        <v>246.423</v>
      </c>
      <c r="J7" s="32">
        <f>+((H7*100/F7)-100)</f>
        <v>-3.5382907706618596</v>
      </c>
      <c r="K7" s="33">
        <f>+((I7*100/G7)-100)</f>
        <v>-3.6668842820451744</v>
      </c>
      <c r="L7" s="32">
        <f>+((H7*100/B7)-100)</f>
        <v>-29.528582034149963</v>
      </c>
      <c r="M7" s="36">
        <f>+((I7*100/C7)-100)</f>
        <v>-29.619971896313388</v>
      </c>
      <c r="N7" s="28"/>
      <c r="O7" s="29"/>
      <c r="P7" s="29"/>
    </row>
    <row r="8" spans="1:16" x14ac:dyDescent="0.25">
      <c r="A8" s="37" t="s">
        <v>13</v>
      </c>
      <c r="B8" s="32">
        <v>351.82499999999999</v>
      </c>
      <c r="C8" s="33">
        <v>351.74</v>
      </c>
      <c r="D8" s="34">
        <v>228.643</v>
      </c>
      <c r="E8" s="35">
        <v>228.208</v>
      </c>
      <c r="F8" s="34">
        <v>223.983</v>
      </c>
      <c r="G8" s="35">
        <v>223.584</v>
      </c>
      <c r="H8" s="34">
        <v>233.571</v>
      </c>
      <c r="I8" s="35">
        <v>232.77199999999999</v>
      </c>
      <c r="J8" s="32">
        <f t="shared" si="0"/>
        <v>4.2806820160458585</v>
      </c>
      <c r="K8" s="33">
        <f t="shared" si="0"/>
        <v>4.1094174896235813</v>
      </c>
      <c r="L8" s="32">
        <f t="shared" si="1"/>
        <v>-33.611596674483053</v>
      </c>
      <c r="M8" s="36">
        <f t="shared" si="1"/>
        <v>-33.822709956217665</v>
      </c>
    </row>
    <row r="9" spans="1:16" x14ac:dyDescent="0.25">
      <c r="A9" s="38" t="s">
        <v>14</v>
      </c>
      <c r="B9" s="32">
        <v>327.154</v>
      </c>
      <c r="C9" s="33">
        <v>327.04199999999997</v>
      </c>
      <c r="D9" s="34">
        <v>240.916</v>
      </c>
      <c r="E9" s="35">
        <v>240.60599999999999</v>
      </c>
      <c r="F9" s="34">
        <v>223.83099999999999</v>
      </c>
      <c r="G9" s="35">
        <v>223.34399999999999</v>
      </c>
      <c r="H9" s="34">
        <v>222.471</v>
      </c>
      <c r="I9" s="35">
        <v>221.82400000000001</v>
      </c>
      <c r="J9" s="39">
        <f t="shared" si="0"/>
        <v>-0.60760127060147795</v>
      </c>
      <c r="K9" s="40">
        <f t="shared" si="0"/>
        <v>-0.68056451035172927</v>
      </c>
      <c r="L9" s="39">
        <f t="shared" si="1"/>
        <v>-31.998080414728236</v>
      </c>
      <c r="M9" s="41">
        <f t="shared" si="1"/>
        <v>-32.172626145877274</v>
      </c>
    </row>
    <row r="10" spans="1:16" x14ac:dyDescent="0.25">
      <c r="A10" s="38" t="s">
        <v>15</v>
      </c>
      <c r="B10" s="32">
        <v>320.22300000000001</v>
      </c>
      <c r="C10" s="33">
        <v>320.048</v>
      </c>
      <c r="D10" s="34">
        <v>201.071</v>
      </c>
      <c r="E10" s="35">
        <v>199.50700000000001</v>
      </c>
      <c r="F10" s="34">
        <v>198.786</v>
      </c>
      <c r="G10" s="35">
        <v>197.29</v>
      </c>
      <c r="H10" s="34">
        <v>204</v>
      </c>
      <c r="I10" s="35">
        <v>202.881</v>
      </c>
      <c r="J10" s="39">
        <f>+((H10*100/F10)-100)</f>
        <v>2.6229211312667928</v>
      </c>
      <c r="K10" s="40">
        <f t="shared" si="0"/>
        <v>2.8338993360028297</v>
      </c>
      <c r="L10" s="39">
        <f>+((H10*100/B10)-100)</f>
        <v>-36.294394843593373</v>
      </c>
      <c r="M10" s="41">
        <f>+((I10*100/C10)-100)</f>
        <v>-36.60919612058192</v>
      </c>
    </row>
    <row r="11" spans="1:16" x14ac:dyDescent="0.25">
      <c r="A11" s="38" t="s">
        <v>16</v>
      </c>
      <c r="B11" s="32">
        <v>299.69799999999998</v>
      </c>
      <c r="C11" s="33">
        <v>299.346</v>
      </c>
      <c r="D11" s="32">
        <v>183.565</v>
      </c>
      <c r="E11" s="33">
        <v>180.84700000000001</v>
      </c>
      <c r="F11" s="32">
        <v>207.328</v>
      </c>
      <c r="G11" s="33">
        <v>205.66200000000001</v>
      </c>
      <c r="H11" s="32">
        <v>186.68299999999999</v>
      </c>
      <c r="I11" s="33">
        <v>185.089</v>
      </c>
      <c r="J11" s="39">
        <f t="shared" si="0"/>
        <v>-9.9576516437721949</v>
      </c>
      <c r="K11" s="40">
        <f t="shared" si="0"/>
        <v>-10.00330639593119</v>
      </c>
      <c r="L11" s="39">
        <f t="shared" si="1"/>
        <v>-37.709627691876484</v>
      </c>
      <c r="M11" s="41">
        <f t="shared" si="1"/>
        <v>-38.168874813760659</v>
      </c>
    </row>
    <row r="12" spans="1:16" s="30" customFormat="1" x14ac:dyDescent="0.25">
      <c r="A12" s="42" t="s">
        <v>17</v>
      </c>
      <c r="B12" s="43">
        <v>256.05099999999999</v>
      </c>
      <c r="C12" s="44">
        <v>255.626</v>
      </c>
      <c r="D12" s="43">
        <v>143.76400000000001</v>
      </c>
      <c r="E12" s="44">
        <v>142.70599999999999</v>
      </c>
      <c r="F12" s="43">
        <v>143.19999999999999</v>
      </c>
      <c r="G12" s="44">
        <v>142.87100000000001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226.054</v>
      </c>
      <c r="C14" s="35">
        <v>224.25899999999999</v>
      </c>
      <c r="D14" s="53">
        <v>153.864</v>
      </c>
      <c r="E14" s="54">
        <v>152.29400000000001</v>
      </c>
      <c r="F14" s="53">
        <v>144.05500000000001</v>
      </c>
      <c r="G14" s="54">
        <v>143.708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281.84699999999998</v>
      </c>
      <c r="C15" s="44">
        <v>282.39</v>
      </c>
      <c r="D15" s="57">
        <v>195.90799999999999</v>
      </c>
      <c r="E15" s="58">
        <v>190.489</v>
      </c>
      <c r="F15" s="57">
        <v>216.898</v>
      </c>
      <c r="G15" s="58">
        <v>216.453</v>
      </c>
      <c r="H15" s="57">
        <v>192.779</v>
      </c>
      <c r="I15" s="58">
        <v>189.56800000000001</v>
      </c>
      <c r="J15" s="45">
        <f t="shared" ref="J15:K27" si="2">+((H15*100/F15)-100)</f>
        <v>-11.11997344373853</v>
      </c>
      <c r="K15" s="46">
        <f t="shared" si="0"/>
        <v>-12.420710269665918</v>
      </c>
      <c r="L15" s="45">
        <f t="shared" ref="L15:M27" si="3">+((H15*100/B15)-100)</f>
        <v>-31.601542680958104</v>
      </c>
      <c r="M15" s="47">
        <f t="shared" si="1"/>
        <v>-32.870144126916657</v>
      </c>
      <c r="N15" s="28"/>
      <c r="O15" s="29"/>
      <c r="P15" s="29"/>
    </row>
    <row r="16" spans="1:16" x14ac:dyDescent="0.25">
      <c r="A16" s="59" t="s">
        <v>13</v>
      </c>
      <c r="B16" s="32">
        <v>282.93900000000002</v>
      </c>
      <c r="C16" s="33">
        <v>280.97500000000002</v>
      </c>
      <c r="D16" s="60">
        <v>160.95400000000001</v>
      </c>
      <c r="E16" s="61">
        <v>158.24299999999999</v>
      </c>
      <c r="F16" s="60">
        <v>168.14500000000001</v>
      </c>
      <c r="G16" s="61">
        <v>166.613</v>
      </c>
      <c r="H16" s="60">
        <v>168.67</v>
      </c>
      <c r="I16" s="61">
        <v>163.154</v>
      </c>
      <c r="J16" s="50">
        <f>+((H16*100/F16)-100)</f>
        <v>0.31223051532901991</v>
      </c>
      <c r="K16" s="62">
        <f>+((I16*100/G16)-100)</f>
        <v>-2.0760684940550931</v>
      </c>
      <c r="L16" s="50">
        <f>+((H16*100/B16)-100)</f>
        <v>-40.38644372108476</v>
      </c>
      <c r="M16" s="51">
        <f>+((I16*100/C16)-100)</f>
        <v>-41.932912180799008</v>
      </c>
    </row>
    <row r="17" spans="1:16" x14ac:dyDescent="0.25">
      <c r="A17" s="38" t="s">
        <v>14</v>
      </c>
      <c r="B17" s="32">
        <v>272.25700000000001</v>
      </c>
      <c r="C17" s="33">
        <v>272.13600000000002</v>
      </c>
      <c r="D17" s="34">
        <v>164.501</v>
      </c>
      <c r="E17" s="35">
        <v>163.34899999999999</v>
      </c>
      <c r="F17" s="34">
        <v>164.28899999999999</v>
      </c>
      <c r="G17" s="35">
        <v>164.036</v>
      </c>
      <c r="H17" s="34">
        <v>166.649</v>
      </c>
      <c r="I17" s="35">
        <v>164.93799999999999</v>
      </c>
      <c r="J17" s="63">
        <f t="shared" si="2"/>
        <v>1.436493009270265</v>
      </c>
      <c r="K17" s="64">
        <f t="shared" si="0"/>
        <v>0.54987929478893705</v>
      </c>
      <c r="L17" s="63">
        <f t="shared" si="3"/>
        <v>-38.789819912802976</v>
      </c>
      <c r="M17" s="65">
        <f t="shared" si="1"/>
        <v>-39.391333744892265</v>
      </c>
    </row>
    <row r="18" spans="1:16" x14ac:dyDescent="0.25">
      <c r="A18" s="52" t="s">
        <v>21</v>
      </c>
      <c r="B18" s="34">
        <v>297.55599999999998</v>
      </c>
      <c r="C18" s="35">
        <v>299.31700000000001</v>
      </c>
      <c r="D18" s="53">
        <v>242.012</v>
      </c>
      <c r="E18" s="54">
        <v>230.98099999999999</v>
      </c>
      <c r="F18" s="53">
        <v>271.608</v>
      </c>
      <c r="G18" s="54">
        <v>271.41000000000003</v>
      </c>
      <c r="H18" s="53">
        <v>266.14299999999997</v>
      </c>
      <c r="I18" s="54">
        <v>264.83</v>
      </c>
      <c r="J18" s="66">
        <f t="shared" si="2"/>
        <v>-2.0120909546110681</v>
      </c>
      <c r="K18" s="67">
        <f t="shared" si="0"/>
        <v>-2.4243764047013769</v>
      </c>
      <c r="L18" s="66">
        <f t="shared" si="3"/>
        <v>-10.557004395811219</v>
      </c>
      <c r="M18" s="68">
        <f t="shared" si="1"/>
        <v>-11.521898188208496</v>
      </c>
    </row>
    <row r="19" spans="1:16" x14ac:dyDescent="0.25">
      <c r="A19" s="37" t="s">
        <v>22</v>
      </c>
      <c r="B19" s="69">
        <v>246.69</v>
      </c>
      <c r="C19" s="70">
        <v>245.27</v>
      </c>
      <c r="D19" s="34">
        <v>161.399</v>
      </c>
      <c r="E19" s="35">
        <v>159.238</v>
      </c>
      <c r="F19" s="34">
        <v>181.36500000000001</v>
      </c>
      <c r="G19" s="35">
        <v>180.471</v>
      </c>
      <c r="H19" s="34">
        <v>182.20400000000001</v>
      </c>
      <c r="I19" s="35">
        <v>181.73599999999999</v>
      </c>
      <c r="J19" s="50">
        <f t="shared" si="2"/>
        <v>0.46260303807240177</v>
      </c>
      <c r="K19" s="62">
        <f t="shared" si="0"/>
        <v>0.70094364191476188</v>
      </c>
      <c r="L19" s="50">
        <f t="shared" si="3"/>
        <v>-26.140500222951871</v>
      </c>
      <c r="M19" s="51">
        <f t="shared" si="1"/>
        <v>-25.903697965507405</v>
      </c>
    </row>
    <row r="20" spans="1:16" x14ac:dyDescent="0.25">
      <c r="A20" s="38" t="s">
        <v>23</v>
      </c>
      <c r="B20" s="32">
        <v>792.64200000000005</v>
      </c>
      <c r="C20" s="33">
        <v>739.56299999999999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299.33300000000003</v>
      </c>
      <c r="C21" s="33">
        <v>298.673</v>
      </c>
      <c r="D21" s="34">
        <v>163.28299999999999</v>
      </c>
      <c r="E21" s="35">
        <v>162.029</v>
      </c>
      <c r="F21" s="34">
        <v>168.75299999999999</v>
      </c>
      <c r="G21" s="35">
        <v>167.55199999999999</v>
      </c>
      <c r="H21" s="34">
        <v>173.25200000000001</v>
      </c>
      <c r="I21" s="35">
        <v>172.648</v>
      </c>
      <c r="J21" s="63">
        <f t="shared" si="2"/>
        <v>2.6660266780442612</v>
      </c>
      <c r="K21" s="64">
        <f t="shared" si="2"/>
        <v>3.0414438502673846</v>
      </c>
      <c r="L21" s="63">
        <f t="shared" si="3"/>
        <v>-42.120648241256397</v>
      </c>
      <c r="M21" s="65">
        <f t="shared" si="3"/>
        <v>-42.19497577618332</v>
      </c>
    </row>
    <row r="22" spans="1:16" x14ac:dyDescent="0.25">
      <c r="A22" s="38" t="s">
        <v>25</v>
      </c>
      <c r="B22" s="32">
        <v>325.11200000000002</v>
      </c>
      <c r="C22" s="33">
        <v>323.80700000000002</v>
      </c>
      <c r="D22" s="34">
        <v>234.839</v>
      </c>
      <c r="E22" s="35">
        <v>234.839</v>
      </c>
      <c r="F22" s="34" t="s">
        <v>18</v>
      </c>
      <c r="G22" s="35" t="s">
        <v>18</v>
      </c>
      <c r="H22" s="34" t="s">
        <v>18</v>
      </c>
      <c r="I22" s="35" t="s">
        <v>18</v>
      </c>
      <c r="J22" s="63" t="s">
        <v>19</v>
      </c>
      <c r="K22" s="64" t="s">
        <v>19</v>
      </c>
      <c r="L22" s="63" t="s">
        <v>19</v>
      </c>
      <c r="M22" s="65" t="s">
        <v>19</v>
      </c>
    </row>
    <row r="23" spans="1:16" x14ac:dyDescent="0.25">
      <c r="A23" s="59" t="s">
        <v>26</v>
      </c>
      <c r="B23" s="69">
        <v>360.86700000000002</v>
      </c>
      <c r="C23" s="70">
        <v>359.43</v>
      </c>
      <c r="D23" s="69">
        <v>213.89400000000001</v>
      </c>
      <c r="E23" s="70">
        <v>213.25299999999999</v>
      </c>
      <c r="F23" s="69">
        <v>215.81</v>
      </c>
      <c r="G23" s="70">
        <v>214.37700000000001</v>
      </c>
      <c r="H23" s="69">
        <v>214.09800000000001</v>
      </c>
      <c r="I23" s="70">
        <v>214.09800000000001</v>
      </c>
      <c r="J23" s="71">
        <f t="shared" si="2"/>
        <v>-0.79329039432833781</v>
      </c>
      <c r="K23" s="72">
        <f t="shared" si="2"/>
        <v>-0.13014455841810957</v>
      </c>
      <c r="L23" s="71">
        <f t="shared" si="3"/>
        <v>-40.671216819493047</v>
      </c>
      <c r="M23" s="73">
        <f t="shared" si="3"/>
        <v>-40.434020532509798</v>
      </c>
    </row>
    <row r="24" spans="1:16" x14ac:dyDescent="0.25">
      <c r="A24" s="74" t="s">
        <v>27</v>
      </c>
      <c r="B24" s="34">
        <v>354.17500000000001</v>
      </c>
      <c r="C24" s="35">
        <v>353.94099999999997</v>
      </c>
      <c r="D24" s="75">
        <v>240.07900000000001</v>
      </c>
      <c r="E24" s="76">
        <v>239.071</v>
      </c>
      <c r="F24" s="75">
        <v>244.89699999999999</v>
      </c>
      <c r="G24" s="76">
        <v>244.59200000000001</v>
      </c>
      <c r="H24" s="75">
        <v>251.71100000000001</v>
      </c>
      <c r="I24" s="76">
        <v>250.88399999999999</v>
      </c>
      <c r="J24" s="55">
        <f t="shared" si="2"/>
        <v>2.7823942310440799</v>
      </c>
      <c r="K24" s="77">
        <f t="shared" si="2"/>
        <v>2.5724471773402087</v>
      </c>
      <c r="L24" s="55">
        <f t="shared" si="3"/>
        <v>-28.930331051034088</v>
      </c>
      <c r="M24" s="56">
        <f t="shared" si="3"/>
        <v>-29.116999725943032</v>
      </c>
    </row>
    <row r="25" spans="1:16" x14ac:dyDescent="0.25">
      <c r="A25" s="59" t="s">
        <v>28</v>
      </c>
      <c r="B25" s="69">
        <v>628.64200000000005</v>
      </c>
      <c r="C25" s="70">
        <v>627.73900000000003</v>
      </c>
      <c r="D25" s="69">
        <v>451.01400000000001</v>
      </c>
      <c r="E25" s="70">
        <v>449.887</v>
      </c>
      <c r="F25" s="69">
        <v>436.25099999999998</v>
      </c>
      <c r="G25" s="70">
        <v>434.428</v>
      </c>
      <c r="H25" s="69">
        <v>433.61500000000001</v>
      </c>
      <c r="I25" s="70">
        <v>432.81299999999999</v>
      </c>
      <c r="J25" s="71">
        <f t="shared" si="2"/>
        <v>-0.60423930260331815</v>
      </c>
      <c r="K25" s="72">
        <f t="shared" si="2"/>
        <v>-0.37175320191148842</v>
      </c>
      <c r="L25" s="71">
        <f t="shared" si="3"/>
        <v>-31.023539629868836</v>
      </c>
      <c r="M25" s="73">
        <f t="shared" si="3"/>
        <v>-31.052077376106965</v>
      </c>
    </row>
    <row r="26" spans="1:16" x14ac:dyDescent="0.25">
      <c r="A26" s="38" t="s">
        <v>29</v>
      </c>
      <c r="B26" s="32" t="s">
        <v>19</v>
      </c>
      <c r="C26" s="33" t="s">
        <v>19</v>
      </c>
      <c r="D26" s="39" t="s">
        <v>19</v>
      </c>
      <c r="E26" s="40" t="s">
        <v>19</v>
      </c>
      <c r="F26" s="39" t="s">
        <v>18</v>
      </c>
      <c r="G26" s="40" t="s">
        <v>18</v>
      </c>
      <c r="H26" s="39" t="s">
        <v>18</v>
      </c>
      <c r="I26" s="40" t="s">
        <v>18</v>
      </c>
      <c r="J26" s="63" t="s">
        <v>19</v>
      </c>
      <c r="K26" s="64" t="s">
        <v>19</v>
      </c>
      <c r="L26" s="63" t="s">
        <v>19</v>
      </c>
      <c r="M26" s="65" t="s">
        <v>19</v>
      </c>
      <c r="O26" s="78"/>
      <c r="P26" s="78"/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78"/>
      <c r="P27" s="78"/>
    </row>
    <row r="28" spans="1:16" x14ac:dyDescent="0.25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78"/>
      <c r="P28" s="78"/>
    </row>
    <row r="29" spans="1:16" s="1" customFormat="1" x14ac:dyDescent="0.2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33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34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35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36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8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37_39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2023-10-04T10:43:43Z</dcterms:created>
  <dcterms:modified xsi:type="dcterms:W3CDTF">2023-10-04T11:41:39Z</dcterms:modified>
</cp:coreProperties>
</file>