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B35CF3DF-0235-439F-85EF-89FA73337BC1}" xr6:coauthVersionLast="47" xr6:coauthVersionMax="47" xr10:uidLastSave="{00000000-0000-0000-0000-000000000000}"/>
  <bookViews>
    <workbookView xWindow="-120" yWindow="-120" windowWidth="29040" windowHeight="17640" xr2:uid="{82621FB0-E30C-4808-9D7C-F5871BBEB4EB}"/>
  </bookViews>
  <sheets>
    <sheet name="40_4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M17" i="1"/>
  <c r="L17" i="1"/>
  <c r="K17" i="1"/>
  <c r="J17" i="1"/>
  <c r="M16" i="1"/>
  <c r="L16" i="1"/>
  <c r="K16" i="1"/>
  <c r="J16" i="1"/>
  <c r="M15" i="1"/>
  <c r="L15" i="1"/>
  <c r="K15" i="1"/>
  <c r="J15" i="1"/>
  <c r="M12" i="1"/>
  <c r="L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<sst xmlns="http://schemas.openxmlformats.org/spreadsheetml/2006/main" count="89" uniqueCount="37">
  <si>
    <t xml:space="preserve">Grūdų  ir aliejinių augalų sėklų  supirkimo kainų (iš augintojų ir kitų vidaus rinkos ūkio subjektų) suvestinė ataskaita 
(2023 m. 40– 42 sav.) pagal GS-1,  EUR/t 
 </t>
  </si>
  <si>
    <t xml:space="preserve">                      Data
Grūdai</t>
  </si>
  <si>
    <t>Pokytis, %</t>
  </si>
  <si>
    <t>42  sav.  (10 17–23)</t>
  </si>
  <si>
    <t>40  sav.  (10 02–08)</t>
  </si>
  <si>
    <t>41  sav.  (10 09–15)</t>
  </si>
  <si>
    <t>42  sav.  (10 16–22)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</si>
  <si>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</si>
  <si>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</si>
  <si>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</si>
  <si>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</si>
  <si>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</si>
  <si>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</si>
  <si>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</si>
  <si>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</si>
  <si>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</si>
  <si>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</si>
  <si>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</si>
  <si>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 xml:space="preserve">● 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</si>
  <si>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</si>
  <si>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</si>
  <si>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</si>
  <si>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</si>
  <si>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</si>
  <si>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</si>
  <si>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</si>
  <si>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Javų mišiniai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</si>
  <si>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</si>
  <si>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</si>
  <si>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</si>
  <si>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</si>
  <si>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</si>
  <si>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</si>
  <si>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42 savaitę su  41 savaite</t>
  </si>
  <si>
    <t>**** lyginant 2023 m. 42 savaitę su 2022 m. 42 savaite</t>
  </si>
  <si>
    <t>Pastaba: grūdų bei aliejinių augalų sėklų  40  ir 41  savaičių supirkimo kainos patikslintos 2023-10-26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</si>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</sst>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0" fontId="3" fillId="0" borderId="51" xfId="0" applyFont="1" applyBorder="1" applyAlignment="1">
      <alignment vertical="center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AAC5B621-3BDF-4AA8-9CA5-BAF6EBE9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12DB489-DDEF-48F2-B021-5AE99802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D72E3EF-0A66-4C31-BBFE-9FB9D121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51436A7E-27A6-4BB7-8E7A-89D24975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A0EDC72D-5F65-4905-BEC3-8411DA3FB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17FACB3-888B-42E4-9212-BE7BB24B0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F2F3D6C9-6B01-48BE-873E-63ECC0DD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C81E2441-3BDD-4B18-BC26-2AE578CF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CCF6CC3-9A21-42F5-9C7F-D5E8FB08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B47AB04-8692-4712-9377-4763CEEA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6FF7C1E6-4726-4C14-9A5D-6AF00697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225DD377-E65F-4C86-B21B-7F4E69B3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FDF94957-C8BE-49C0-A5CF-3C0A8D37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0233955-D7A6-4129-8464-A95984D9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2B3BE95C-4B34-4999-A306-0D02666A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E64666F-5C54-4D80-AB9F-C02897D1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D89E8DE4-2C1F-4D3A-9B6C-D8B886AC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82C6EB8C-F5E8-4648-8B83-0B8B2BBF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A979033-1517-4D44-82F2-BF220E85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B12C38A4-B7E6-4685-966B-2FB5AF4D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9AB65590-6973-427F-9D8A-E7BCC1F6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70C13434-BB5E-4EB5-B43C-E0EADCC1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29E01E2F-40A1-4CA6-AB1F-E69E5792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31898B1F-D0FF-4EE2-A914-287C8D6E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FA82B47A-40CA-458C-A610-8B524286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2787AA59-1E8F-46D3-A915-7F357651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DD5A0DD2-282A-47D2-8578-C3E12CAC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BA810B58-286F-46C2-842F-E7C3E463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0FEF1E8E-6F31-42CB-A95C-1DE3ECBF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F47D2DEE-1A68-4DBB-A496-88907E5E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A49A037D-1018-47D9-A142-01A3AB13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FCD76AA9-3A9D-4FBB-88BE-74EC56E1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CC4D46E3-2D56-4E4F-96BA-466F23FF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B21E3BFD-A9AB-4C73-929A-DF1FFC6C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98F3CA0C-C37B-4E8F-9D71-0B8AD84A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043EEED5-82BE-417B-BC58-7DC36A15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F87CA700-B4E6-400F-BE2E-7E92B06C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F07F02B3-4B4D-4955-89E3-64F58E1E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063C323B-C8D2-49E3-83A1-1A35985B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7864368D-153B-4B18-AEAB-EE040EA7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52CCAEB9-557B-48E7-B4E6-B5BD45D6B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4F17B6CA-A604-46AA-8D1E-047EA48B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6CFDA0F4-D379-4942-BAD8-CA692050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2702CAAF-E4AC-457B-A3C1-AE4967A8C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79D6940C-1199-42ED-98AB-541F2C09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1CCD31DA-5ABD-4E38-8B81-A8ADA017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34446C89-E034-491D-B0CD-C84E0B3A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11A15BE6-B301-42F5-9640-BC1720F0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37D78CB7-EFB8-47F7-9452-6A0A2B3A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70A80A61-B3F8-4B55-A0A8-9AF71C60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BB910203-E48A-434D-8FED-B25A1898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2B194455-25B4-4688-A870-509F1B87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06BB4D48-9841-4275-9756-36AFC184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C9ED774D-DF50-487B-AC75-FD21E843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D1935FEA-10BC-44BA-8AD4-67F57F7E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6A4E14BD-B97D-4611-A106-CFF3CCB7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7EBD0D49-05CD-4ECF-B58F-E6FFBC23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5BA9D8ED-2502-4123-9063-9C075023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5B57B6F9-957D-4F99-8440-F3DD4BAE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D0F50E18-CD0F-45E1-AA60-495E22ED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26918A7E-628A-43AD-BB9C-DF82AAD2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DA6D8E06-FEBC-4D85-B89F-985E7BED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CE437D67-7A59-499B-9FE8-2B8F2371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4629E0F1-E7E5-41C5-B3EE-1F799968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70028234-D794-4ABE-9580-1E65AE74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319641F6-225B-425F-AF31-AFCC3B63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07F8282F-CAD3-4493-B856-95787EE5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3C70BC49-CEFE-48C2-A9D8-B762E4EE2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D12F3AAD-3C8B-4BE9-8B01-64A1D11B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9E44E171-E240-4CC1-92A4-A25F5419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BCF266F9-6756-4CEC-A5BB-7C5D42B8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2804C1BB-1939-4F68-A915-18B332F1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541DAA57-B63C-4E2D-8F99-0692325F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BB0990E3-5518-4EA9-9F2B-9B366257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0AF97D3E-8C5F-4182-856F-4C9E90F2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F2039F77-F1EE-4D57-9C38-B3376C31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5B5BF476-FC8C-41CF-9B17-2F35B1F9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3CBF7AE1-0D28-4ADC-A9BD-39BB7A84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B348B2CA-01C4-40E9-840F-F58A1F48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57E724D2-349A-4262-B9BB-4101FFA3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2A17F752-2727-441C-9256-1CC12C39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2402E749-8B19-451C-BD84-553097B8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1B580152-3704-451D-B317-A78EEF02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22F80996-807B-4E3C-884F-F35EC50B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C3D24BD-283A-4A68-BDA1-30249E6D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0C26CC05-FA47-4A59-94F5-CBB08229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4503FFC-6A67-434A-9EDF-7F1E3B06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A8F411B5-0403-47EB-B0F0-413964BF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999FFC20-CC22-4822-B618-FFB10316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B654B7CC-4A6B-4E58-9040-11E06F2B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AB4A672A-74C6-40B2-9ADC-8F543F58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D84E789F-AF2C-420A-9E8B-3B4A4EA1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09EA147-99DA-46E2-A6F7-646300E6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6940287-1559-49CC-8739-88D1D8DA0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07525450-5BBD-412F-8437-8338625C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5EF6CCBF-9EA9-4BC9-BF29-DADC37C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9019D3DD-7B5C-4A36-AFCB-85976151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F761D4EF-B394-4FA0-9265-F2B08D43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D4CC7039-58D6-4C3C-B8C3-2FEC73DE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74B4F9C3-1322-4C55-AC6B-A555DEA5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3A603500-0AF6-49F7-A6E6-C243263F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A9FECCF9-84F4-475C-9132-462D0793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E163F954-67A0-49CD-8D60-E772E906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9B8DAD2E-45A6-4EC5-B514-E7F7B89E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30A780C-9DCD-47A8-8421-4F666227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03AF7538-CD09-4FC6-BC80-DBF2751F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A7740BAE-389E-465A-A3D2-CB9532CA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1D1A92F1-EF7A-4CB5-B808-5E9D5BB7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826E4214-7C71-4290-85D6-7C77E5D3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9A343DEA-4F31-4FA0-A1E9-2C486BFF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D9D94FF-2EE8-46FF-ABC0-86EDB47B1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8B9E037B-7B4B-49FC-9227-FF90F986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7E5B08AB-B08C-42E6-8ED7-A03A0511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FC0EB357-6935-426E-90FC-95181BFE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483BEE48-9790-4780-BC55-F3976B220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160C6289-791A-4390-9A93-0A10260FF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A70CF29D-969F-42D5-848D-0A076278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9D8616BF-70FF-45C2-9694-F54A882EF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6BBEECC8-E1A1-4B43-B17F-42D67EE1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FA3FEE4D-1636-4507-9C44-26C58791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809242F8-E511-4571-A2EC-09F64277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FEFE90AC-D88A-4FEB-9E7E-75BE757D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9A93431F-8332-47F6-80CB-22C21695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28CEA8F6-92EE-47E1-ABF1-4B464B87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5F6900A9-8975-496C-B473-ADF31D3A3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5FB500F2-0837-4863-8452-2CCCBB89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CCB8D5C5-91F8-4C12-8667-8197FAF8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0A633090-00C6-4367-B661-E62E4757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8F83F73A-0F4F-40EE-871C-4970F7D08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751AC1B2-2A0D-485A-91B8-A3CD88DD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1BE5F1A2-43B7-4311-8DBA-A579DF36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D4B1E820-8EA9-4EF8-B7F2-E75DB273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CA76C113-C836-4318-8F5B-CB4A9E4B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DFC1F7A4-1846-4D19-BDFE-67C897CB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43D1C23B-AD16-4BEE-A747-E1D7C30C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B4909C57-8920-4D9A-94D6-A35EECB9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CA818408-8F03-449B-A955-F16C202F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CABED8EF-2DB7-492B-95DC-6EFCE06B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D1A0F7A3-1933-4500-A76C-663ED1FD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0F61D252-4514-40D7-B06F-AB1B20DD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CE4B30C2-85F9-44BF-BBEF-0EB8D874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DA52F846-83CD-47D7-B1AD-3C53BD1D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A1BCEC87-AC07-48D2-905F-5046C01D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6A43E747-E2C8-4DEE-B4D8-21A35D61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C0B5EE1D-20B6-41D7-8617-01EBB9D5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8B15F865-62F2-43FA-A9EF-8EA65E3B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9BFD2A9F-6DBD-4425-B307-199CCA14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0267A8CE-193D-4CDF-93A5-8CEF7B2E5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6248BC21-14CD-40A2-AE39-E7AD1068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55160701-46B8-4E16-A870-A4743A54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AC83A346-0510-4044-BC12-BE18DFF9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7BC7C6D6-CB4F-4D4A-9257-D821D46D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10936E76-2CC9-45DC-AE4F-6909AF44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9F425606-3A73-45B8-AA15-EC9A13AE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C4F1D70A-29B3-4FC2-BDB7-A2EB5D4F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CF6B6429-7803-441E-BFD3-4980040C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C8D054DB-B182-47F7-8411-B55F70F6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32278F94-ECD7-4483-8087-A6464AF2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25365D94-DB4E-437F-BDDD-8ABC7E922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C94D3223-EF7E-4DBB-BE2C-6B7D3299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584EAFC5-ED33-47F2-97C7-C72A8BFE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6A806C6B-F8E5-4110-966F-87489EDE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6E654165-3569-4D83-9039-75BC8F69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F534297D-C61A-4382-82DB-FD8F808A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631C1F6-53D6-4DD8-8678-5E799243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BC938F10-6199-4EEC-9C41-8EDE38AD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F4F6905F-692A-4299-AB99-D6922683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365AAF43-BEFD-4D0B-A8E0-0DAE85BF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464AFAC3-1F00-4762-8395-64462B762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0B6A9618-87DE-4817-89EF-2500783A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E2042A54-D881-404B-98F1-1FCDCAAE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ED211B89-509E-4CEF-8467-91FF0C85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20F9CE5-B9A9-41E5-9ACE-D0091080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28716CDC-2B23-49F7-AA2A-0D1AFA32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9B45ED37-1AF7-468D-BD30-100B35A2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130455AE-ECA5-4205-BC70-5D5808E9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D9527BF-5BAE-4208-89C3-17A7582D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BD8FC1D5-1C00-41E9-A456-C80CB709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C1EEF663-0101-4C34-83FF-534B5188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86083EF8-9020-4B0E-AD40-F69CCA3D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4173A095-1DAF-463B-9360-465A5AEE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FBE5F00-B52A-4550-AD15-1C961735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34785FA1-2A84-4EB0-8678-6AAF9563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43F468A1-F572-49A1-AB8F-C20154AE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2DFE6C9C-D9E4-4858-96E5-C01136AC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9EF1FF4-ABA6-4A81-8C89-F52D473E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BC2690A9-52AD-4996-A684-B5CD815F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FA61C3F1-31CC-4400-9CCD-8AA62130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B0FE38B5-EF1F-4E9E-9656-65422277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75D25566-8565-478A-AE4C-8F342DE1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FE178048-D6BD-4FCF-A7B5-1E2987965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3AC675F5-A002-4B31-95E2-7F7BEFC5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069EFA9F-3A7C-437B-B895-1D065CEB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92A1F1EE-B8AB-4185-A2FB-B23F33DCD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23589E40-4044-4BA0-AD62-4B98F326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1297C3CE-031E-4912-B452-75229408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B4B5FCD2-D9AA-46A5-B5FD-535740A1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3AADE48C-93C7-48A7-83ED-4CE4757B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7388DF72-75A5-449E-9E07-702FB1A2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8C3142B3-8986-489C-AB51-5D2B5713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62C55093-02EB-4860-B7B6-E244AD69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8BD5E86F-DB8C-4FEA-9A2B-C254C4BA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C047322C-6CA4-4D64-88F2-6C070FFB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CC9AB4B8-3392-4017-B9C8-D86AA4CF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6754DFB9-F091-4EEB-85A7-636273EA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CB498870-049A-4CB9-A617-C2629143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EE7D17BF-ABF4-4046-985D-B82EA2174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2AD15962-EC7E-4981-BE63-8341C2BA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AAC34778-B944-45C3-AB17-2F8524E2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31E152DD-D480-4EAD-A429-E1DA6BEE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32E66341-FC53-442C-8588-087A2067D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BE1667FB-36D5-4210-B41F-D35B0B7E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6D8ABF9D-F9EF-4B4A-82C7-09558DFC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A8DAA5C5-20E2-4910-8F98-58765C05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6C600075-F285-4730-A8B5-9EEC88F0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EF1BDC0D-ED05-461D-B02E-420D0C39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BBE4317-F5C6-4674-96A6-FA7E447F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79B5120F-AF7C-49B6-B63F-5E6BC731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31068295-9870-47F0-BBC1-1B2C2610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9792A200-956C-4F3A-842D-E70DE103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1DB5206A-71FE-4F27-B348-05686737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402783D1-D167-4836-8084-A441F4DB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146DCA1B-9A50-4BB9-9A68-B8ECE004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1568C112-BA43-4286-BF06-08D8C5DE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662C38DE-53EE-472B-9BAC-48566F1F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D32621D8-D4F8-4D49-9183-F2603682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6AF44EF9-4FFC-436E-8841-16F88843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1D434EF4-70EA-48BD-B762-50048D24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9742018-5ADC-4056-82A0-A79BB3A5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5014D6E4-93CD-4271-8C4E-FA5F7F57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9FFC793B-A149-4FA4-B6A4-AF2914F1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401CE6C4-0C0C-493D-81EF-6B2B11BA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E2BC71E9-5CB8-4E5D-862F-60953082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DF8D88FE-2C6C-4AFE-A972-42B7477A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CCE49C0B-AF5B-4143-94C0-E72306CF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C5BB162A-9A38-45E1-86B7-567B48AB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C2CB117A-8DFE-440F-8364-4F4EE7C7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AF65A90D-0034-48A6-A563-18E6A908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E2742360-5451-4556-823F-DC85B5D7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8178F962-277E-480A-AA9B-A7D738F3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8094999F-95DA-4E0D-894A-789E45BC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6A99F776-8E1C-479C-B735-B78474A9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2E6CD3B1-4613-4D20-B386-8775D987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6DA9D388-33AF-4F26-BD76-2019497B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5298D52E-4469-46D9-9B5A-24305277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73D1EFC5-212D-4501-9414-26A1842D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9A7898B3-7EE0-442C-A8A7-D4ECEC55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5950A9D9-9B5F-4CB3-A2FD-28377347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26B51892-E635-4EF4-B214-DF4D3B041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DEDDF6C3-7F68-416D-9EAA-A38E1470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25AB999D-EABE-4651-A62D-465C6180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A8B29C7F-13BD-43F3-A255-66A52423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E9CDDEAD-4E44-4374-B9C1-53B15B3F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CE60010F-D0ED-418C-8A5C-54474C76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EDC049E5-09CF-4649-9DC4-296792348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BC2B5230-63FB-4406-A040-54D95945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2DFB46F4-3929-4B23-80F7-A903296D7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59B4FD65-88CB-495D-B3EB-EE417CEB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7EBA5FDB-BD0B-46AD-A083-66F16632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2F657CCB-F894-457B-A8FE-C034BE25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F58F83F5-6203-4E37-BDC3-9F5AA02D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79C0ADBF-BB2A-46CF-93FD-42BE7F7E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3F8EB901-3BDE-4114-901B-295378CE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01EF8DD8-D2FA-4B63-8893-67D1D290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1985BBC6-FA0E-4904-96C7-BDFCC614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C392D977-0468-4373-B3F5-B7439ABF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15244606-C7F7-4E04-93B7-D698EFF2E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D154147B-91C7-46F5-B6E6-A6836FA7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F683C231-162F-4B39-B7B4-8040FD0F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C3F97F04-65E5-4B48-93DB-F5EC9AA5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1D6FC842-71FA-4272-BBC2-EB09A848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7F2A72E9-5E58-4C49-A7CE-6C7A0F9D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EA640380-144A-4B08-AC01-5D4F97AE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1DD62AE9-1AEC-41F1-B431-343B67EB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70E755E3-7D72-4443-BD8D-34AF011B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CA458C91-963B-4B79-A687-8FFC6552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C5E236AD-B6D1-4325-BE66-DDDF3665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DC083AAE-9E26-4C56-AE44-7AE361B2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41128F7F-AB29-4D5D-8384-37958C77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2D946E57-CC28-4037-B1AB-FAEEE3ED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6A11A23C-38A3-4D2A-894D-3B0E70FB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3579C3AB-9D57-4569-983F-2722806B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6A0136E-1AE3-44C3-9196-DC809D614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71964CB6-41A2-4141-B0BE-AF3B1E73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5BE775A6-E837-499E-B8D4-88DDD07F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92E68CCF-4A23-49DC-9A7B-470DCFAE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EE300749-7EDC-449D-8F6B-DF1B7E10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7B38EE1B-A6AA-45B3-8E2C-AD4F0D7B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C96F8D9-39DF-4B67-80E2-22AB1E0DB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63E6C224-D653-44AE-B00E-E256379E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E870A2E-491E-4C8F-9183-008689F9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D5DC6AD2-EF96-4723-A2BA-78EB7366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4883A191-26E6-4180-8641-DE7F2186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F071E54-E615-4842-B108-19B0AC3A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0F5CDA50-5168-48E6-BE48-1AEF45C3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3419FA5D-C04C-4DCB-B693-ED856F6F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617E85EF-151A-4906-8568-B753B66B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27034789-7A9B-48D5-B945-474A5F0F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A0312DBC-58BB-45F1-900C-BB52033A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5ED0EC64-C6B1-484A-BBC6-7C992E96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8E1A9DCE-67A8-46E7-B457-41062B13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96341210-8302-45AB-9BDA-13EF7FCF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B156D8C1-2661-4BBF-899A-141C6BEB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264C758C-15A9-47D3-91B4-4BDBED13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CB6463B0-6B33-4717-AA89-86DFAF5B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A684699B-4B3E-4FA9-8259-4D21D928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E8FF2C53-249A-45E7-9971-DE869F0F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C5ACC522-A016-4C66-885F-EFBC0D94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141B9D81-4D64-4188-AC47-BD70EB4B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17BF5A5F-D271-4CAD-A599-16A5D3A1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506E8C30-AE14-46DD-90A5-A84F5578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82BBEEE0-70E8-4AD3-85C7-45896F99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D92ADF18-6E21-49FE-A008-0E8A0EDB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4FFBFD78-1CE5-4EEF-83DA-B6376308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3F677B20-8645-4BA1-8C3A-39500131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F71C1ECE-3BF5-473F-AC1E-104AB2E7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9820EC29-83F8-4B90-A3E4-3034005A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A3ED46A2-15E9-4283-9611-740CC98B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6B05AB9F-5664-4FCA-8D39-79270EC0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ADEC4C3D-AC98-4F0C-BDBE-2CEE2E12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7AE541B0-8107-48B7-9EEA-1CD691C3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F5EE2E63-A615-4B33-B41D-C62E0E27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883E4E09-8A82-4DD2-9C4D-FA14B5AD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1E593262-9826-4E99-AC31-D6839568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5140B07A-B687-4E07-BC01-CC9602A4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41BC1E4B-04D6-44D0-8706-7D8C66E2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D5BD2FD5-4473-48B2-9604-D6681403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27B4441C-1C23-4D4A-AFBD-2AFA191D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1C8B57A4-8078-4B34-BF8C-4C970388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199AD3B4-C65D-4FCF-9B9C-25F733E2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F6F79D9A-15ED-4543-A618-D9C8A6EA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1A73E8E8-0BBF-4BED-95B3-6D52583E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EFC7215C-3B1D-4DE6-974A-B3C220FB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935753E7-1A63-4869-B97C-2E18C4E2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18CC603E-806C-4CD9-A749-B2D85D98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6A2A639F-FDDE-42C7-B44B-C337CE18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EDB54532-A462-4CC5-A494-9D93C00E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440826F5-E1D0-4958-88D0-9D86D1CC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074AE176-B35F-4511-97F3-2A5F2B70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EE1B0EAC-D700-4D0F-952C-6C2D754F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41EEB2DB-45F4-43E3-8065-0A484918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896C436D-4EB6-4E99-95A4-E7F6D52B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81CE861A-8249-4A6D-AE11-91D1A9EE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33A31877-B648-49C9-9C3E-5C167A4F3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1097DE1A-BB79-4FB0-9379-848CC934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39E9B61E-023E-4D3A-87ED-C77C17AB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730C183D-D69D-44F6-A2C6-D0697202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F5E19577-28F1-4677-8E76-19A92680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8D353807-B3F9-4F47-B107-100C9E84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8CA2ACA4-0DAF-4A59-A503-80D7B9BA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59AE2D4E-1838-46F5-806C-49D2A387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E4A09437-6A05-4AD3-A5B4-2181139B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37FDEB90-66A3-407B-803F-6B6AC23AC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209CBD40-BAA6-4DAD-AC87-7FB3FEDD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1718A361-ED38-41C5-9182-FACE45859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6AD9A62C-00A9-412A-8DA1-A7CD4226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4DD4FEFD-DDE1-4D8A-8D47-5C436444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C068897D-6783-4E92-8A44-C5796958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BD00B6FE-4B55-45F4-8A86-A988C986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389DB222-6F60-4321-B27F-12CEB034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BD00C0D-1EF5-4F21-B858-1B46CAE0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97900B18-4409-4D6E-B62F-2FFBFD41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DC323D85-DBA0-4687-A66C-EE60C580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6540F558-C754-4FD9-A2BC-3BB375704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FC7B9452-4D42-421B-8B60-1EFEB726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F1145965-A2A7-4F8F-BDDB-41527419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8D6309C6-8C9E-46BD-A75A-6362B6D6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2BB39F45-81B3-4226-A312-73DB879B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A00B7FD0-FE14-4E3B-879C-37E8D77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811EB519-3EEB-47FF-9B83-5E79BC9E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D4B9CA08-E5B0-4D86-8BB2-31439DC3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6E59CBB4-43B8-4A13-81F3-5C2E99D7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97D53B6-17EF-4AB8-B996-AEA0D251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01C7BC95-7D87-4B8E-A9EB-559EE215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43555B17-78EA-4260-962A-58B649D4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B1AC50DB-85F3-4BEA-9DB0-B1B75118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A0E15A21-C01A-48C3-A6E7-AD3B1A46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045FB9DD-9E86-437A-8EB0-94D19ED55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9CA952A0-2F31-4E07-88AA-01C688FC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800F590A-A03E-4881-A5D5-8D9F3CC4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62DA5692-AA8A-43FC-BEB6-60B1A993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2432A1DB-32E8-47E6-BE07-2C931580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17367B59-3A07-42D1-83F3-F01A68A12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3931C06F-C882-4E67-A893-4DF008FC4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24966140-49D4-4357-BA87-1C1E0ACD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F15DFE08-459F-43E9-B7F0-37CE63A4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22D3260C-6A90-4A3E-AD58-76BE02C3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4CC946D6-CCA6-4189-8BB6-CC793489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5EDBFCE6-2779-425F-BF18-B498E8C5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93F1E088-82F9-44E5-A12A-00E7E48A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0C67B557-B1A9-4BF9-AB7E-A3E64896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555D59FB-361B-4638-A259-96D11886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A79AD7A5-7A7B-45CD-9D70-65E2A2DE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96A639B6-DB04-4E2A-813E-BE325000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82185313-9B72-473C-B679-74CDA976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AB245820-2970-4D8A-87D6-C85EA765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80298D67-0422-4D86-BCD0-15316539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00CAFB24-A239-4DD2-AAE3-23D02E58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A1A67B7C-0A46-47EF-974E-155D356AE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4995DC1C-A778-46DB-9B61-854CF4F7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386E98FB-66AA-4E2E-BDA8-BD00879C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FD4C7353-16B5-455E-8BD9-47CC72CB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75A12AA8-B69C-47DD-A56A-33AFB47F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E900B55C-2895-41D5-AFC3-8B530582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DEAC202E-31FE-4DBF-9EFB-BAA866EB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2F761B27-8AD6-4BE0-9C99-A3E40870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B8275772-4682-4D2E-89BF-CA52C360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405EBEB2-01FC-4AED-87C0-EA80706B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947E12EE-5A86-4C54-BC67-7355F348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F44249B6-55C5-409C-BE51-A322B0FF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BD91C9AF-C29E-4EA5-B785-6A662EF2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48368F69-330E-4FDE-A40E-E0C58DC6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224A28E6-CB97-4503-835D-A97BA699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1116A8C0-8F8C-47A0-8D12-E86AFE472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754EB561-E302-4E5C-AEA6-ADBF2827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E5173EF2-BD8A-458D-AD59-49D14C1D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0F7D3E2B-CBF7-4960-956C-6F50F853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7DE17DA9-20BF-4EE9-8531-2C87E3C2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0DA6032D-085E-454F-9015-1BBF739D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216E50D1-4FA1-4650-B784-0D129A5A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D8FDFB3-72A0-48EC-914E-381F5802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5738058D-E2FD-4B4B-8316-0DDC98421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B1B1EF38-5597-45BB-AD93-4F44D5E8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B57A54D9-8545-4760-A3A7-7247FD08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3747BFE7-B377-454C-9270-7B38FC29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B2305C3A-EFB3-41DF-9D92-49D6B875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AD4617B0-946A-4524-A3CC-342E7B1A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2F2ED431-89A2-4E8B-BC1B-2FA0A773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A761678A-6813-4DEE-9F3E-2D82EABE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6FE38588-DD71-4A81-911B-E2FB32AB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0C737391-1D3D-4F4E-A58D-C43526C4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62F5F45C-53ED-47AB-A317-C90D8969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1B6D29C-B6FC-4A53-ACEC-5E864240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2A8DF97A-611C-4F3C-9A9F-D6B410F4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2A08BF05-B2D9-433B-A059-D0F8D8CF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3D51A47A-99B7-4CCE-8E8F-D24F33AC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41CDA7A6-596C-46D4-AA37-E38AB66B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0A8129CB-74ED-43F0-90DD-92C3696B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B52928F4-69C2-49FB-B136-DBD5960C7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10AB2374-1CE8-44E4-92D5-7D06B765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96B3E8CE-6780-44E6-84A1-E90D326F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F9D2DDB6-8DC2-4399-8C8A-2F9237C9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E347849F-C438-47D2-869B-1E09F863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05FF86B1-9B44-4E71-8E0A-49BDD6C5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F5F1F405-6D3C-4215-B89E-334A4615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F4A3A552-919B-4D4D-AD4D-A0D5CFC1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D5DA0BE9-873E-42F0-80F8-78567969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639D8256-368B-4681-BDE3-8A1C4898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C21494C8-8FD4-4039-9715-C03047F48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E918AF97-D150-4219-8C59-571B0ABE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1AB339EC-8FFD-42B9-A304-8043D534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E92466DE-453C-4138-8486-D1F821F6F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62ABA726-6778-4B65-860D-8CDF5A25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2D1F7A99-8DC6-4DD1-AFC5-213C12CD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A6819214-5C5F-4207-82D1-CE9295FF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0FEE2F51-9C1E-4BE4-8CDA-BE21B396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BA0B413A-3825-47DA-A0A2-2C59E812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C25BE887-37E1-4C78-A403-F48CD550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0F8DD06E-76D6-4024-B610-28B76BBD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7C222BAA-6C86-4209-BAE8-124CDFE0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4672C6B7-AE4E-4424-ADB8-7AE591E2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F6A6D01A-A8BD-4CC2-A12C-F56059D6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89775252-E7BC-45CA-BBC7-E5E7322A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DA6359B2-1EE9-4032-B1FB-E1BD13AA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F09F32D4-A93C-421A-B486-37C4DB3D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463709ED-C7E7-4D1B-9C84-261728E9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D764311C-CF8D-439A-A078-80832C5D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64FB8868-1A27-46C3-8B84-FFAF5D87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4A5BCAE7-DE2D-4B3D-82F3-D717920A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4652615B-8DC9-4BE5-BF67-E7C36366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8BC05F73-D9D7-405D-961F-EFD19CAD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8EECC083-6766-48DA-B45D-01AF1967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D8BA8F1F-90DC-4216-8705-2EC367C3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46C7C24B-044C-4716-AB65-D0FE4079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238A6133-0452-49E5-8AD5-9889F94C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D76DA951-DB71-48F2-8777-3399D3A1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F0A7A44E-A726-4EE2-9A38-8AF5D5BB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C3FBCF17-ED40-4626-9975-C1A11858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BB0609AF-FBDA-473B-9FB0-6F5ACCFB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25EA2074-87F8-4640-84A7-13F31920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E5A7D61E-41DA-4F12-ABB1-23D8C78F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FF6C890E-477D-4354-A82D-AE811D41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42262DA7-913F-4265-8F81-64C04B76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8F06AD06-7D64-443C-8ABD-E0B27B58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FA0F34D2-8C7D-481B-A07A-12A25D028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997ECCD1-6322-49D1-97E3-A89ABCB8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6ABA367F-55F6-480F-9924-81F956A3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B4A35033-5423-49E8-906A-8E59B481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28AA4B56-9885-4231-888E-83852F92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1D94949C-6D9C-4A0D-BFC7-B9104393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68C531B8-C8FA-46B7-99C2-45BF4C9C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478AF4DC-7882-4240-8830-34A72F68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072E370E-CB75-4ECC-8C6C-9314268B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6DD1355A-C0C4-4A5A-B68A-EB1E020E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07D2B649-C071-44E6-809E-F413B067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96946F4D-1674-454A-A99F-76617092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2EFE6CDE-7FA1-4EB6-A274-32E3626D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1D96A97F-FD66-4D2E-AC0D-67004762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2595114F-5A88-4791-A286-4581CE049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DB8A46DA-53C0-413F-A468-C5226AE3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76705D2C-7676-452E-9B85-069EF581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A16D6755-CC31-45D4-876B-01D37CC4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5C4EDEE9-A64A-4AE3-8FCF-5688C4CB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27014180-3901-4D48-A545-88DE8729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52C0EBF1-D8AB-4683-AE7A-F5B0F580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92CA765A-5EF9-4D71-A87F-4899298C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E77E1BD8-4647-4BC7-8182-471D5835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9B8EC87A-A5EA-4815-9961-4E2A556F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3346B8C7-CA0E-4265-BCB0-A7DF1C1F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2E8921A4-E6C7-44EF-9DD9-D2DAAD25C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8E508B01-8CC5-4841-840A-8D8A024F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5D0D34A0-978B-4A2D-BC0E-6C7FA475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C79858E9-A476-4FCF-A479-A5A79A8F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24BF6336-110A-42AD-B1FF-242E294D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8A83F7DD-6237-4D43-B2AE-F4064273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60529E4E-0B91-4E78-A6A4-82F37345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72554B06-F2D0-4C89-8A29-0C5CF9DF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8695FCBF-3B4C-4F6B-9798-49E3AB71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7E79C1C5-E875-431A-A448-CF80E120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DC307E7-DE75-458E-A821-9E99D4E0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3B0B482A-9C91-409A-AC5E-A2E58263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EF30A8D3-AAF6-4F61-AC81-204878D3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13DC2FA8-B264-40BE-A9CA-36A7CDB8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B31C6F99-2CE2-41B3-B4F7-787DA6B8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F2439AF8-61B4-401C-AC9D-4DE061C8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FC519085-BFB0-43DC-A914-4DA7E479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AEDBF451-3730-4984-81A1-4DC3BAEC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F9E0B8F8-8806-401C-B872-BAB5A99E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F007FFFE-BBFD-45B0-ACE1-84EF4841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157C9058-FD58-458F-9220-DD91690B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B55594E7-6017-4FD4-8602-E64A4EF3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DC87E7B7-F769-456F-BFFB-25E4B448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ABC05480-F931-48EF-9326-F2E7D0B1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13B9BAC3-1B01-4CC6-88C2-A98C9E13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D9968393-9139-49DA-8FBD-10FED658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8BA6C176-FA43-4391-9FD2-63AEE001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C106161E-03E5-4F15-BF56-8A5F641FF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1D0D31A4-8D61-4F56-A64C-F19CBCB1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19ADC462-6920-4D37-A92E-439E2A5A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837F92BF-8844-4457-996F-7F9D9456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2F577548-C86D-4DB1-B340-CD1B2980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4CCFB862-3014-431B-A453-75EC614EC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68C565A9-39DF-47A0-B880-454954C1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2B334785-F7DF-4B46-BABE-DE0896F8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7EA1CA6D-2B00-426C-AC32-66C783BFD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91D3099A-B1CF-4FC0-AF0A-E0A3C2C3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1E35424B-8D9A-4457-A9E1-2415C7604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58D7B89B-1252-4132-AE6C-342FFDBD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353FD1C7-B8B5-4DF8-B2F2-25CC59F0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73A600C1-493D-4FE9-A8FA-86AD4D5C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0615F005-4C73-498F-B7C4-ED2C45F4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6643813D-3A9E-48DD-9DF7-E3273152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1136C075-E65D-448D-A0BD-8CE243D6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9C7A72E8-5164-4B7C-B240-98D23474D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37595EC6-D602-4F3C-9CA4-FF5E5AA2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4ADC6575-AE47-44E5-9BCA-D80FAB6B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41AC162A-788D-470D-888B-52FC7075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B5D8B7AB-297F-4DAF-A664-AEB623FF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5BB30203-9356-4F0B-9E1D-E51ADCC6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6A76C623-8E69-4CB3-A566-57B81544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3EADB140-7D9F-4AA2-9F34-46C954C4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B321065D-353A-4552-919D-9AC4D441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D6CE39BC-9D01-43DE-9394-3F0E0011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AB618F7D-1214-4AFA-908C-550B6560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A224CE59-B320-4CB6-90E7-999162171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B1970B76-B929-428D-B63F-89485872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C163346E-D44E-4F10-948F-5CEE0049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2C5B72BD-4574-4263-84CE-945F13A4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C1184B88-1391-4ECD-91D2-A12FA81C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3C4F4168-F191-4B07-80AD-1A45318B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7A76FBEE-14A3-40FB-8B4A-F29BE1D5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B1D6E954-F6EE-44C9-8596-129C6548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69FE9E3D-AF39-4855-A33B-A9B4D675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7836293E-CAF0-4FA6-A1DE-2DFDD677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36FC3734-5BC1-48DB-895D-88D0CA13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7EEC6495-B2D5-4A94-BAA9-E04C6A7B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2E7754DD-40E3-49FA-978B-D1401FA6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09273A73-85A3-433B-93A2-65BD59E6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BDCF1FA2-D3F2-4906-9CB8-62B6FFC4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F5A36678-BE55-4A91-B0B1-6F8DCFB1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ADA7522B-26F7-44DB-A783-88DB0B09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558BE6FE-65A1-410C-821F-E2FEFC42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8455034B-69DA-46BB-8E0E-EB9F70A1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52F97E2D-A681-4DFE-8638-43135B5A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6C8285E8-2C5C-4923-93C5-F77C15F7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95791916-607D-4060-8534-F374D989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DF346A80-9816-45DF-B363-6371C059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90A8F7B7-237A-42E3-B62E-1700F5D4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9B3C87D0-A4B9-4FE2-8879-93798265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25E7F069-AB2D-4B46-9A45-00592E25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BF622453-534E-4BD6-9D52-F4719248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2EC922E9-14D2-4EC9-8D36-8F2A22D7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D0D5F7B3-8828-4C3B-8262-3EC13B01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E1221079-E2F6-46BF-A5D4-412F0C0B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F0668EED-B9DA-4C0E-963E-C8AB3B8D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90667145-9681-48E1-889C-763CEB7D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2A103720-E37B-4100-A159-B327EBBF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1E0D5AC5-4BD6-44FB-919E-F2721E86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0689E0B2-896E-4502-8DC3-5F9790AD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EBE6B888-5DE3-40FA-8710-D3C11AA3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F92282B6-BB9B-4210-9C48-B6E32EF6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0921C1EE-42C7-4F4A-9113-7BB978C1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09FE11B1-851A-4F55-8331-83C61DCA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A46EA6D0-F6AE-4090-83F0-4D8C5955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5880EE2C-0628-4261-B42B-674F1F9B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854B0F07-D172-41F5-9152-20F252D8B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F21FAD39-BE78-42ED-8136-7C1FD2C64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07D8F514-ADBC-48F7-BD41-A9E28DC6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D96A540D-4853-4F86-AFB7-27183EF2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A2550F2A-3951-4785-82A7-AE77E645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397B8D80-792F-4509-9B82-75E14479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4077B28F-4451-4FC8-AB67-AFD03E21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05805C32-F46C-4180-8598-DAF43291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DD445AC7-03B4-45AE-96E2-EE934C444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72CADCF9-61B8-4003-A5C0-8A6915BD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080D7CAC-5EA9-4877-95BA-9F250D7A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5E81CE46-0577-481D-BBF2-E3E255E3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A506E4E2-1083-43DB-AB08-E991CAC1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0F1C70E3-231D-490F-B089-A6546689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1CF38946-2788-4D00-9662-AF3831C8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807FF42D-36B7-45BC-9962-9BB2CAC5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461BE6DC-742A-4177-A794-E13555FA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C91818A8-D441-4294-9365-F78ED599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7E4AF323-A213-4B23-A22A-F599B26E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FF3C7C9C-229A-49A5-878A-657573F4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637A9C1B-E69D-42F5-912A-5FA0B00E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153CA246-1D6B-4D54-A7E9-6575D4AB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66A6A910-F10E-423A-B855-3C5D6CEE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B93C0DF9-48DE-472E-A17D-31DE2ADA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CCB9E8D8-F3A4-481D-A736-1745501C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44FC1417-1065-4CB3-AC66-1EC54B54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914826A2-6FE4-4B0C-A35C-30A2C341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ADBF9EAA-37A7-4706-9FFC-4250F07A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80C24960-4AA1-4363-9B16-33935C27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86334F04-2A4A-41AB-A529-809EF83F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27065592-2648-45C3-8DD7-FEB5A0F68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8155E70D-1159-4E1B-96B7-6F6AD622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8D5E2576-C6F7-4BB8-92E7-092D696E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627654E7-E14F-45CF-8954-BC71CF400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26EEDD56-2E5E-4608-B284-108853BE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25A2FFD6-7652-412F-8A0E-D1D0BF10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E838D920-063D-4760-B994-D2C545D4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E6D33744-01E3-4C69-BF8B-BB228E82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8B43BAF8-25E4-415F-A9ED-EE6B0206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E48987FF-FD81-4777-8A9C-2F90CE82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6953C288-1F15-451A-8851-95D76273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DE3BC3E5-8AED-4702-B29A-6C0EC91B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817BA7D2-E01C-4F76-AC2A-4E39FF69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B9F83FDB-9C0B-4E66-8E85-3E9888F1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EB10804C-10E9-49F6-864F-820FF2FA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1D205148-195B-40B0-8470-2918B5DDC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4EF4D0A1-7E25-47D0-A6AF-5025B74F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25CA5E83-1B54-47B3-9619-1D8408EA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95A471F1-C464-43B2-AA66-836FA9FF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0D3FD35D-85EF-42DD-9BD8-1A0FB7DF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8023733F-3081-4991-9A3B-D2D93FF0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69F4DC96-3CE0-4B05-8B07-8359F832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9C108598-D65B-4CE4-BAC6-7415490C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52F87298-C2CF-4364-A67D-2145A9D8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BA19E030-9D82-4C4E-94F2-30079131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1FA863BB-3F57-43B7-AE09-6EAA58D7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3B1E7F30-5BA2-4936-9915-B32371D0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8EC54D2C-3B3A-4F2D-8D12-C6A3466D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E40E8DC5-2AB9-4CE3-8236-B801B198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5599B6D1-5DFB-406C-9E1F-D9728C23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60CAB949-D5A5-4342-A3BB-3FD570CB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A138EAF0-8386-426A-9432-C6C17C3D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65F1D939-CD7B-427F-8D8B-1AC6272D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12422056-EA08-45E5-8C03-FB9AFA1D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3C06C3B5-FDFE-4173-B372-7634F740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4DFC4CBC-1F3B-4EBC-A75B-9DD12D1D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3B4FE166-A1A8-4716-B44E-F2981AB4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9D7EBA22-9601-43A0-983E-6612A788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9B76720F-6A8C-4B58-A8D6-8166CDC3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25F8D15C-D715-494B-8AB3-693B9553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9F1E3EE4-8AC5-4D21-A114-2414E850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04FA0896-3F17-4BAB-ACEC-D67B87A1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7C9BBA57-E37E-4A06-9960-09FD4615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B4A5510D-E91C-4B1E-B4B0-6DFAE6D7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AA14FFD9-54FC-4224-AD9D-84AA6356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28851504-429E-42C3-B28D-18A8DBCD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87470A7A-1469-4D06-8FCC-979EF528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B5FBA122-B8D1-428E-A1EE-C4297A96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4BE1AC2A-0E0D-48E1-9AAA-7FBBBF8D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8CDFD7BD-93E4-42AF-B6EC-4130864B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8B4CE1F4-993E-4171-9A56-DD9CB45C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F80980C1-63DB-4776-842A-9F655CE4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940ED372-F506-46EF-886F-0ED57B53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BB579B02-41CD-4C4E-976B-3D0B040E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75C3F3EA-BF35-48DF-8C4F-BE2C3AE0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A550C7EF-5285-4FC9-A4E8-4837025C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95D72293-7A8D-4DED-8823-1C677BB4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3D12B4FF-736A-440B-AD8E-5DAA33B3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C91BD93F-5F72-49CA-94D5-A862E3D7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1E4C6FAA-8761-4771-A798-338A4B1B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65BE2780-A67B-459B-A199-6DE8C563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37D12BD1-8C45-4DFD-A2F2-E318FABF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59C15CB7-F3EA-42CB-812B-D303DA53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4A05B135-0842-47F7-81D9-C7D30CE0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6FABBB6F-A00A-469D-830A-59210321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511D74B1-3F19-401A-8E20-FC6FD5D7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C90AB10B-61D8-4F8C-A0B0-45E4A38F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3C1EE5A4-69C4-4F29-883D-DFFB0D8B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DD1E4AAA-18BE-4C82-BD53-7E38CA2C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6D0B1EAC-5835-4999-AC4C-B196B59E1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32D5ABF3-C332-4822-A408-038D5A31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2F397A40-7A6A-4F5F-9648-5D56D6F4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B8B7BA8C-B4BF-4C70-9D5D-0C9F9166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903A3739-24BA-4866-B4C3-2DCE7A28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91E2856A-B60E-43B8-A3EB-2F1F3FEB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5B53BFE9-5817-4339-A82D-695CF65D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DB8B3BF2-9442-4ABE-A187-534AA921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01E93AF1-126F-4D7A-9A60-241A0D8F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5F7BB865-08CE-467D-ABD6-31CB96C2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BAB111DA-EA9B-47DF-94B6-73AFE3A0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3A8D7B03-8D95-4613-B98C-FB28B043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971CF4B2-BB21-4AF5-BE22-A287452F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7608A876-C87F-4FDD-8CEE-460FA213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6781FF14-5B17-4F0F-92A8-4D4ECAD0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73249FBF-C022-4757-8510-98272E3C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317625F9-F518-405A-8B3E-80960F7E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9CBE0395-3F0E-40CC-8E3E-315CE8C8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319EA35F-D10B-4DEC-A746-E1D02C4D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0B12032D-878B-480F-8E8E-9BB9F428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138C8506-CC1D-480E-8156-31A30EC99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8BBA2BA-6A94-49B9-8FF1-BB04993F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E32A5F10-F797-4BF3-9823-3ACC4F1C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847E6394-23F1-424C-A2E5-2FEC09A4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EAA23099-63CB-4D77-9369-B74D9D68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20314A98-986F-48CC-978F-2EF1B918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01C7CB73-D893-411E-A014-C5C601F7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7B94A631-2C3F-42EA-8D7D-F16A67D2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5144FA6E-929E-488F-83F1-AB6387DC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E1D01A98-77AC-469E-9684-68EF52F7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75A59964-D9E3-46A0-B7CA-8F10151C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B95D97FD-58B4-44AE-8672-5ABCAD70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27BB196C-9D71-47FA-AD52-18DF6838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D9B070C0-96F1-44CC-B763-3452490C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14845B89-9211-4AA4-A1B5-BB0B6E31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16669D95-BFED-4D4C-9923-CB9DAE45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A18D4F2B-E5F5-4451-AFC6-9D4A77CF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D32594B0-5289-421E-8DF3-00646AB8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DD791BB2-AB76-4A9D-993C-3474F7D5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5A1232FC-D787-4057-8104-F3F7F3BC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570A5939-B22E-4BBB-90C6-40C6770C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07A076CD-85EE-4D54-B237-F69BB3B7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AD73728A-CC5A-476A-A345-910B7BE2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E3A0D537-49E6-4F21-9C61-4B277156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10222014-F87F-41B5-8994-8B1BB81B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89DE0671-F754-42D3-B649-E008D265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079E49F6-6D21-453F-8FCD-4EA3BC7F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C6DE8B9D-BE6A-49D2-A61B-B0F0D6D2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E0E66D6B-3A9F-4F53-80B4-ACE8321CF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5655F8F2-C1A0-42C4-9330-F3E28E94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6CBB2644-2654-4D7F-878E-3BA966FA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97DABD03-4E94-492A-9A4A-8D8CDB0F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62ED800B-19D5-4C21-8D6F-45805C88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1430F03C-F6AC-475C-9EF9-8A652B39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399DB1F8-7624-499F-9708-C0FCE0A1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AFAD11CC-0E3B-41C3-998D-FD4CF9B1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A5542696-B5B5-4C40-A31C-2CC4AB93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180E782E-4A7D-4EF6-BDF5-FE55C08E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1349A5DC-062C-4D93-8C87-5B0BD1EF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305660D4-8E78-4985-A31B-D69383C5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9A54C6FA-AF1F-4437-9F04-E2D8ED1C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190A75E6-388F-4BFE-B9D8-FF7CFA19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CC42CBB6-E1B3-4E31-A40A-2424E8E27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0DF55D6B-EB40-46AD-8374-D5083E94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C6F56E65-D38B-45E1-9E14-7638781C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8FA42354-27ED-4BD2-8051-6693671F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B8898B23-0E2B-4A61-816D-0711E4E5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8A99BC42-0988-4D41-AD23-3B9144DA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EAD22C50-215E-4BEC-9714-4CB30209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E5DF8B64-F0B4-4EAD-B2B3-26C1A428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D5C89FC2-5EBF-4EAD-BB0D-96D04940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CC884AEE-04EC-4F93-B681-30F0F04E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C03E9B12-D0BF-4C4E-A7D6-B2C8F9DB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16363-D62D-453A-91CA-23CBE7F0EEE5}">
  <dimension ref="A1:P61"/>
  <sheetViews>
    <sheetView showGridLines="0" tabSelected="1" workbookViewId="0">
      <selection activeCell="O18" sqref="O18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326.75099999999998</v>
      </c>
      <c r="C6" s="26">
        <v>326.57</v>
      </c>
      <c r="D6" s="25">
        <v>215.92500000000001</v>
      </c>
      <c r="E6" s="26">
        <v>215.411</v>
      </c>
      <c r="F6" s="25">
        <v>221.10499999999999</v>
      </c>
      <c r="G6" s="26">
        <v>220.80199999999999</v>
      </c>
      <c r="H6" s="25">
        <v>216.82</v>
      </c>
      <c r="I6" s="26">
        <v>216.357</v>
      </c>
      <c r="J6" s="25">
        <f t="shared" ref="J6:K19" si="0">+((H6*100/F6)-100)</f>
        <v>-1.9379932611202833</v>
      </c>
      <c r="K6" s="26">
        <f t="shared" si="0"/>
        <v>-2.0131158232262294</v>
      </c>
      <c r="L6" s="25">
        <f t="shared" ref="L6:M19" si="1">+((H6*100/B6)-100)</f>
        <v>-33.643661381296454</v>
      </c>
      <c r="M6" s="27">
        <f t="shared" si="1"/>
        <v>-33.748660317849158</v>
      </c>
      <c r="N6" s="28"/>
      <c r="O6" s="29"/>
      <c r="P6" s="29"/>
    </row>
    <row r="7" spans="1:16" s="30" customFormat="1" x14ac:dyDescent="0.25">
      <c r="A7" s="31" t="s">
        <v>12</v>
      </c>
      <c r="B7" s="32">
        <v>360.42599999999999</v>
      </c>
      <c r="C7" s="33">
        <v>360.42599999999999</v>
      </c>
      <c r="D7" s="34">
        <v>246.73500000000001</v>
      </c>
      <c r="E7" s="35">
        <v>246.63</v>
      </c>
      <c r="F7" s="34">
        <v>247.99299999999999</v>
      </c>
      <c r="G7" s="35">
        <v>247.80199999999999</v>
      </c>
      <c r="H7" s="34">
        <v>247.76499999999999</v>
      </c>
      <c r="I7" s="35">
        <v>247.727</v>
      </c>
      <c r="J7" s="32">
        <f>+((H7*100/F7)-100)</f>
        <v>-9.1938078897385367E-2</v>
      </c>
      <c r="K7" s="33">
        <f>+((I7*100/G7)-100)</f>
        <v>-3.0266099547219483E-2</v>
      </c>
      <c r="L7" s="32">
        <f>+((H7*100/B7)-100)</f>
        <v>-31.25773390376942</v>
      </c>
      <c r="M7" s="36">
        <f>+((I7*100/C7)-100)</f>
        <v>-31.268276983347477</v>
      </c>
      <c r="N7" s="28"/>
      <c r="O7" s="29"/>
      <c r="P7" s="29"/>
    </row>
    <row r="8" spans="1:16" x14ac:dyDescent="0.25">
      <c r="A8" s="37" t="s">
        <v>13</v>
      </c>
      <c r="B8" s="32">
        <v>340.06799999999998</v>
      </c>
      <c r="C8" s="33">
        <v>339.89600000000002</v>
      </c>
      <c r="D8" s="34">
        <v>228.46</v>
      </c>
      <c r="E8" s="35">
        <v>227.98099999999999</v>
      </c>
      <c r="F8" s="34">
        <v>229.25399999999999</v>
      </c>
      <c r="G8" s="35">
        <v>228.916</v>
      </c>
      <c r="H8" s="34">
        <v>233.02500000000001</v>
      </c>
      <c r="I8" s="35">
        <v>232.79599999999999</v>
      </c>
      <c r="J8" s="32">
        <f t="shared" si="0"/>
        <v>1.6449004161323302</v>
      </c>
      <c r="K8" s="33">
        <f t="shared" si="0"/>
        <v>1.6949448706075572</v>
      </c>
      <c r="L8" s="32">
        <f t="shared" si="1"/>
        <v>-31.476939906136423</v>
      </c>
      <c r="M8" s="36">
        <f t="shared" si="1"/>
        <v>-31.509638242285888</v>
      </c>
    </row>
    <row r="9" spans="1:16" x14ac:dyDescent="0.25">
      <c r="A9" s="38" t="s">
        <v>14</v>
      </c>
      <c r="B9" s="32">
        <v>332.12900000000002</v>
      </c>
      <c r="C9" s="33">
        <v>332.00599999999997</v>
      </c>
      <c r="D9" s="34">
        <v>218.73099999999999</v>
      </c>
      <c r="E9" s="35">
        <v>218.172</v>
      </c>
      <c r="F9" s="34">
        <v>223.69800000000001</v>
      </c>
      <c r="G9" s="35">
        <v>223.417</v>
      </c>
      <c r="H9" s="34">
        <v>216.20500000000001</v>
      </c>
      <c r="I9" s="35">
        <v>215.78</v>
      </c>
      <c r="J9" s="39">
        <f t="shared" si="0"/>
        <v>-3.34960527139269</v>
      </c>
      <c r="K9" s="40">
        <f t="shared" si="0"/>
        <v>-3.418271662407065</v>
      </c>
      <c r="L9" s="39">
        <f t="shared" si="1"/>
        <v>-34.903305643289201</v>
      </c>
      <c r="M9" s="41">
        <f t="shared" si="1"/>
        <v>-35.00719866508436</v>
      </c>
    </row>
    <row r="10" spans="1:16" x14ac:dyDescent="0.25">
      <c r="A10" s="38" t="s">
        <v>15</v>
      </c>
      <c r="B10" s="32">
        <v>321.928</v>
      </c>
      <c r="C10" s="33">
        <v>321.55</v>
      </c>
      <c r="D10" s="34">
        <v>202.28299999999999</v>
      </c>
      <c r="E10" s="35">
        <v>201.87200000000001</v>
      </c>
      <c r="F10" s="34">
        <v>205.036</v>
      </c>
      <c r="G10" s="35">
        <v>204.70099999999999</v>
      </c>
      <c r="H10" s="34">
        <v>197.994</v>
      </c>
      <c r="I10" s="35">
        <v>196.97499999999999</v>
      </c>
      <c r="J10" s="39">
        <f>+((H10*100/F10)-100)</f>
        <v>-3.4345188162078841</v>
      </c>
      <c r="K10" s="40">
        <f t="shared" si="0"/>
        <v>-3.7742854211752785</v>
      </c>
      <c r="L10" s="39">
        <f>+((H10*100/B10)-100)</f>
        <v>-38.497427996322152</v>
      </c>
      <c r="M10" s="41">
        <f>+((I10*100/C10)-100)</f>
        <v>-38.742030788368844</v>
      </c>
    </row>
    <row r="11" spans="1:16" x14ac:dyDescent="0.25">
      <c r="A11" s="38" t="s">
        <v>16</v>
      </c>
      <c r="B11" s="32">
        <v>302.71600000000001</v>
      </c>
      <c r="C11" s="33">
        <v>302.55200000000002</v>
      </c>
      <c r="D11" s="32">
        <v>189.76</v>
      </c>
      <c r="E11" s="33">
        <v>188.97200000000001</v>
      </c>
      <c r="F11" s="32">
        <v>180.96600000000001</v>
      </c>
      <c r="G11" s="33">
        <v>180.09899999999999</v>
      </c>
      <c r="H11" s="32">
        <v>185.40299999999999</v>
      </c>
      <c r="I11" s="33">
        <v>184.90899999999999</v>
      </c>
      <c r="J11" s="39">
        <f t="shared" si="0"/>
        <v>2.4518417824342578</v>
      </c>
      <c r="K11" s="40">
        <f t="shared" si="0"/>
        <v>2.6707533079028707</v>
      </c>
      <c r="L11" s="39">
        <f t="shared" si="1"/>
        <v>-38.753485114761034</v>
      </c>
      <c r="M11" s="41">
        <f t="shared" si="1"/>
        <v>-38.883563817128966</v>
      </c>
    </row>
    <row r="12" spans="1:16" s="30" customFormat="1" x14ac:dyDescent="0.25">
      <c r="A12" s="42" t="s">
        <v>17</v>
      </c>
      <c r="B12" s="43">
        <v>271.32</v>
      </c>
      <c r="C12" s="44">
        <v>270.78199999999998</v>
      </c>
      <c r="D12" s="43">
        <v>150.13</v>
      </c>
      <c r="E12" s="44">
        <v>150.13</v>
      </c>
      <c r="F12" s="43" t="s">
        <v>18</v>
      </c>
      <c r="G12" s="44" t="s">
        <v>18</v>
      </c>
      <c r="H12" s="43">
        <v>148.893</v>
      </c>
      <c r="I12" s="44">
        <v>148.893</v>
      </c>
      <c r="J12" s="45" t="s">
        <v>19</v>
      </c>
      <c r="K12" s="46" t="s">
        <v>19</v>
      </c>
      <c r="L12" s="45">
        <f>+((H12*100/B12)-100)</f>
        <v>-45.122733303847859</v>
      </c>
      <c r="M12" s="47">
        <f t="shared" si="1"/>
        <v>-45.013701058415997</v>
      </c>
      <c r="N12" s="28"/>
      <c r="O12" s="29"/>
      <c r="P12" s="29"/>
    </row>
    <row r="13" spans="1:16" x14ac:dyDescent="0.25">
      <c r="A13" s="37" t="s">
        <v>13</v>
      </c>
      <c r="B13" s="32">
        <v>278.17399999999998</v>
      </c>
      <c r="C13" s="33">
        <v>277.90300000000002</v>
      </c>
      <c r="D13" s="34" t="s">
        <v>18</v>
      </c>
      <c r="E13" s="35" t="s">
        <v>18</v>
      </c>
      <c r="F13" s="34" t="s">
        <v>19</v>
      </c>
      <c r="G13" s="35" t="s">
        <v>19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>
        <v>237.66300000000001</v>
      </c>
      <c r="C14" s="35">
        <v>235.81299999999999</v>
      </c>
      <c r="D14" s="53">
        <v>150.446</v>
      </c>
      <c r="E14" s="54">
        <v>150.446</v>
      </c>
      <c r="F14" s="53" t="s">
        <v>18</v>
      </c>
      <c r="G14" s="54" t="s">
        <v>18</v>
      </c>
      <c r="H14" s="53" t="s">
        <v>18</v>
      </c>
      <c r="I14" s="54" t="s">
        <v>18</v>
      </c>
      <c r="J14" s="48" t="s">
        <v>19</v>
      </c>
      <c r="K14" s="49" t="s">
        <v>19</v>
      </c>
      <c r="L14" s="55" t="s">
        <v>19</v>
      </c>
      <c r="M14" s="56" t="s">
        <v>19</v>
      </c>
    </row>
    <row r="15" spans="1:16" s="30" customFormat="1" x14ac:dyDescent="0.25">
      <c r="A15" s="31" t="s">
        <v>20</v>
      </c>
      <c r="B15" s="43">
        <v>260.75</v>
      </c>
      <c r="C15" s="44">
        <v>260.64499999999998</v>
      </c>
      <c r="D15" s="57">
        <v>245.82599999999999</v>
      </c>
      <c r="E15" s="58">
        <v>245.40299999999999</v>
      </c>
      <c r="F15" s="57">
        <v>226.501</v>
      </c>
      <c r="G15" s="58">
        <v>226.03299999999999</v>
      </c>
      <c r="H15" s="57">
        <v>215.95699999999999</v>
      </c>
      <c r="I15" s="58">
        <v>215.2</v>
      </c>
      <c r="J15" s="45">
        <f t="shared" ref="J15:K28" si="2">+((H15*100/F15)-100)</f>
        <v>-4.655167085355032</v>
      </c>
      <c r="K15" s="46">
        <f t="shared" si="0"/>
        <v>-4.792663018231849</v>
      </c>
      <c r="L15" s="45">
        <f t="shared" ref="L15:M28" si="3">+((H15*100/B15)-100)</f>
        <v>-17.178523489932886</v>
      </c>
      <c r="M15" s="47">
        <f t="shared" si="1"/>
        <v>-17.435592472520085</v>
      </c>
      <c r="N15" s="28"/>
      <c r="O15" s="29"/>
      <c r="P15" s="29"/>
    </row>
    <row r="16" spans="1:16" x14ac:dyDescent="0.25">
      <c r="A16" s="59" t="s">
        <v>13</v>
      </c>
      <c r="B16" s="32">
        <v>281.49799999999999</v>
      </c>
      <c r="C16" s="33">
        <v>275.03399999999999</v>
      </c>
      <c r="D16" s="60">
        <v>162.446</v>
      </c>
      <c r="E16" s="61">
        <v>160.62299999999999</v>
      </c>
      <c r="F16" s="60">
        <v>168.85900000000001</v>
      </c>
      <c r="G16" s="61">
        <v>168.12700000000001</v>
      </c>
      <c r="H16" s="60">
        <v>164.9</v>
      </c>
      <c r="I16" s="61">
        <v>163.059</v>
      </c>
      <c r="J16" s="50">
        <f>+((H16*100/F16)-100)</f>
        <v>-2.3445596622033804</v>
      </c>
      <c r="K16" s="62">
        <f>+((I16*100/G16)-100)</f>
        <v>-3.0143879329316547</v>
      </c>
      <c r="L16" s="50">
        <f>+((H16*100/B16)-100)</f>
        <v>-41.420542952347795</v>
      </c>
      <c r="M16" s="51">
        <f>+((I16*100/C16)-100)</f>
        <v>-40.713148192587099</v>
      </c>
    </row>
    <row r="17" spans="1:16" x14ac:dyDescent="0.25">
      <c r="A17" s="38" t="s">
        <v>14</v>
      </c>
      <c r="B17" s="32">
        <v>298.08600000000001</v>
      </c>
      <c r="C17" s="33">
        <v>297.89999999999998</v>
      </c>
      <c r="D17" s="34">
        <v>161.161</v>
      </c>
      <c r="E17" s="35">
        <v>160.58099999999999</v>
      </c>
      <c r="F17" s="34">
        <v>161.35</v>
      </c>
      <c r="G17" s="35">
        <v>160.93</v>
      </c>
      <c r="H17" s="34">
        <v>174.46299999999999</v>
      </c>
      <c r="I17" s="35">
        <v>173.387</v>
      </c>
      <c r="J17" s="63">
        <f t="shared" si="2"/>
        <v>8.1270529903935511</v>
      </c>
      <c r="K17" s="64">
        <f t="shared" si="0"/>
        <v>7.7406325731684547</v>
      </c>
      <c r="L17" s="63">
        <f t="shared" si="3"/>
        <v>-41.472259683447064</v>
      </c>
      <c r="M17" s="65">
        <f t="shared" si="1"/>
        <v>-41.796911715340713</v>
      </c>
    </row>
    <row r="18" spans="1:16" x14ac:dyDescent="0.25">
      <c r="A18" s="52" t="s">
        <v>21</v>
      </c>
      <c r="B18" s="34">
        <v>235</v>
      </c>
      <c r="C18" s="35">
        <v>235.22800000000001</v>
      </c>
      <c r="D18" s="53" t="s">
        <v>18</v>
      </c>
      <c r="E18" s="54" t="s">
        <v>18</v>
      </c>
      <c r="F18" s="53" t="s">
        <v>18</v>
      </c>
      <c r="G18" s="54" t="s">
        <v>18</v>
      </c>
      <c r="H18" s="53">
        <v>266.92899999999997</v>
      </c>
      <c r="I18" s="54">
        <v>266.86200000000002</v>
      </c>
      <c r="J18" s="66" t="s">
        <v>19</v>
      </c>
      <c r="K18" s="67" t="s">
        <v>19</v>
      </c>
      <c r="L18" s="66">
        <f t="shared" si="3"/>
        <v>13.586808510638292</v>
      </c>
      <c r="M18" s="68">
        <f t="shared" si="1"/>
        <v>13.448228952335612</v>
      </c>
    </row>
    <row r="19" spans="1:16" x14ac:dyDescent="0.25">
      <c r="A19" s="37" t="s">
        <v>22</v>
      </c>
      <c r="B19" s="69">
        <v>281.18799999999999</v>
      </c>
      <c r="C19" s="70">
        <v>280.96899999999999</v>
      </c>
      <c r="D19" s="34">
        <v>158.04300000000001</v>
      </c>
      <c r="E19" s="35">
        <v>157.441</v>
      </c>
      <c r="F19" s="34">
        <v>207.63499999999999</v>
      </c>
      <c r="G19" s="35">
        <v>207.36</v>
      </c>
      <c r="H19" s="34">
        <v>182.99600000000001</v>
      </c>
      <c r="I19" s="35">
        <v>182.99600000000001</v>
      </c>
      <c r="J19" s="50">
        <f t="shared" si="2"/>
        <v>-11.866496496255436</v>
      </c>
      <c r="K19" s="62">
        <f t="shared" si="0"/>
        <v>-11.74961419753086</v>
      </c>
      <c r="L19" s="50">
        <f t="shared" si="3"/>
        <v>-34.920409121299613</v>
      </c>
      <c r="M19" s="51">
        <f t="shared" si="1"/>
        <v>-34.869683132302839</v>
      </c>
    </row>
    <row r="20" spans="1:16" x14ac:dyDescent="0.25">
      <c r="A20" s="38" t="s">
        <v>23</v>
      </c>
      <c r="B20" s="32">
        <v>746.32600000000002</v>
      </c>
      <c r="C20" s="33">
        <v>718.37800000000004</v>
      </c>
      <c r="D20" s="34">
        <v>325.74200000000002</v>
      </c>
      <c r="E20" s="35">
        <v>297.60000000000002</v>
      </c>
      <c r="F20" s="34">
        <v>308.51</v>
      </c>
      <c r="G20" s="35">
        <v>278.63200000000001</v>
      </c>
      <c r="H20" s="34">
        <v>316.15499999999997</v>
      </c>
      <c r="I20" s="35">
        <v>275.86200000000002</v>
      </c>
      <c r="J20" s="63">
        <f t="shared" si="2"/>
        <v>2.4780396097371096</v>
      </c>
      <c r="K20" s="64">
        <f t="shared" si="2"/>
        <v>-0.99414281202446375</v>
      </c>
      <c r="L20" s="63">
        <f t="shared" si="3"/>
        <v>-57.638485058808087</v>
      </c>
      <c r="M20" s="65">
        <f t="shared" si="3"/>
        <v>-61.599325146371413</v>
      </c>
    </row>
    <row r="21" spans="1:16" x14ac:dyDescent="0.25">
      <c r="A21" s="38" t="s">
        <v>24</v>
      </c>
      <c r="B21" s="32">
        <v>298.80700000000002</v>
      </c>
      <c r="C21" s="33">
        <v>298.47199999999998</v>
      </c>
      <c r="D21" s="34">
        <v>172.09399999999999</v>
      </c>
      <c r="E21" s="35">
        <v>171.13800000000001</v>
      </c>
      <c r="F21" s="34">
        <v>191.745</v>
      </c>
      <c r="G21" s="35">
        <v>191.28200000000001</v>
      </c>
      <c r="H21" s="34">
        <v>172.59899999999999</v>
      </c>
      <c r="I21" s="35">
        <v>172.13900000000001</v>
      </c>
      <c r="J21" s="63">
        <f t="shared" si="2"/>
        <v>-9.9851365094265958</v>
      </c>
      <c r="K21" s="64">
        <f t="shared" si="2"/>
        <v>-10.007737267489887</v>
      </c>
      <c r="L21" s="63">
        <f t="shared" si="3"/>
        <v>-42.237296984341071</v>
      </c>
      <c r="M21" s="65">
        <f t="shared" si="3"/>
        <v>-42.326583398107687</v>
      </c>
    </row>
    <row r="22" spans="1:16" x14ac:dyDescent="0.25">
      <c r="A22" s="38" t="s">
        <v>25</v>
      </c>
      <c r="B22" s="32">
        <v>349.471</v>
      </c>
      <c r="C22" s="33">
        <v>334.99599999999998</v>
      </c>
      <c r="D22" s="34">
        <v>209.07400000000001</v>
      </c>
      <c r="E22" s="35">
        <v>198.173</v>
      </c>
      <c r="F22" s="34">
        <v>186.053</v>
      </c>
      <c r="G22" s="35">
        <v>176.09899999999999</v>
      </c>
      <c r="H22" s="34">
        <v>178.25800000000001</v>
      </c>
      <c r="I22" s="35">
        <v>167.786</v>
      </c>
      <c r="J22" s="63">
        <f t="shared" si="2"/>
        <v>-4.1896663853848111</v>
      </c>
      <c r="K22" s="64">
        <f t="shared" si="2"/>
        <v>-4.7206400944923104</v>
      </c>
      <c r="L22" s="63">
        <f t="shared" si="3"/>
        <v>-48.992047981091424</v>
      </c>
      <c r="M22" s="65">
        <f t="shared" si="3"/>
        <v>-49.914028824224765</v>
      </c>
    </row>
    <row r="23" spans="1:16" x14ac:dyDescent="0.25">
      <c r="A23" s="71" t="s">
        <v>26</v>
      </c>
      <c r="B23" s="34" t="s">
        <v>19</v>
      </c>
      <c r="C23" s="35" t="s">
        <v>19</v>
      </c>
      <c r="D23" s="34" t="s">
        <v>19</v>
      </c>
      <c r="E23" s="35" t="s">
        <v>19</v>
      </c>
      <c r="F23" s="34" t="s">
        <v>18</v>
      </c>
      <c r="G23" s="35" t="s">
        <v>18</v>
      </c>
      <c r="H23" s="34" t="s">
        <v>19</v>
      </c>
      <c r="I23" s="35" t="s">
        <v>19</v>
      </c>
      <c r="J23" s="63" t="s">
        <v>19</v>
      </c>
      <c r="K23" s="64" t="s">
        <v>19</v>
      </c>
      <c r="L23" s="63" t="s">
        <v>19</v>
      </c>
      <c r="M23" s="65" t="s">
        <v>19</v>
      </c>
    </row>
    <row r="24" spans="1:16" x14ac:dyDescent="0.25">
      <c r="A24" s="59" t="s">
        <v>27</v>
      </c>
      <c r="B24" s="69">
        <v>347.053</v>
      </c>
      <c r="C24" s="70">
        <v>347.053</v>
      </c>
      <c r="D24" s="69">
        <v>225.08099999999999</v>
      </c>
      <c r="E24" s="70">
        <v>224.81100000000001</v>
      </c>
      <c r="F24" s="69">
        <v>217.49799999999999</v>
      </c>
      <c r="G24" s="70">
        <v>217.49799999999999</v>
      </c>
      <c r="H24" s="69">
        <v>233.94800000000001</v>
      </c>
      <c r="I24" s="70">
        <v>233.94800000000001</v>
      </c>
      <c r="J24" s="72">
        <f t="shared" si="2"/>
        <v>7.563287938279899</v>
      </c>
      <c r="K24" s="73">
        <f t="shared" si="2"/>
        <v>7.563287938279899</v>
      </c>
      <c r="L24" s="72">
        <f t="shared" si="3"/>
        <v>-32.590123122404933</v>
      </c>
      <c r="M24" s="74">
        <f t="shared" si="3"/>
        <v>-32.590123122404933</v>
      </c>
    </row>
    <row r="25" spans="1:16" x14ac:dyDescent="0.25">
      <c r="A25" s="71" t="s">
        <v>28</v>
      </c>
      <c r="B25" s="34">
        <v>363.01600000000002</v>
      </c>
      <c r="C25" s="35">
        <v>363.00900000000001</v>
      </c>
      <c r="D25" s="75">
        <v>249.04</v>
      </c>
      <c r="E25" s="76">
        <v>248.86500000000001</v>
      </c>
      <c r="F25" s="75">
        <v>248.02799999999999</v>
      </c>
      <c r="G25" s="76">
        <v>247.72</v>
      </c>
      <c r="H25" s="75">
        <v>252.17</v>
      </c>
      <c r="I25" s="76">
        <v>252.036</v>
      </c>
      <c r="J25" s="55">
        <f t="shared" si="2"/>
        <v>1.6699727450126574</v>
      </c>
      <c r="K25" s="77">
        <f t="shared" si="2"/>
        <v>1.7422896818989102</v>
      </c>
      <c r="L25" s="55">
        <f t="shared" si="3"/>
        <v>-30.53474227031316</v>
      </c>
      <c r="M25" s="56">
        <f t="shared" si="3"/>
        <v>-30.570316438435412</v>
      </c>
    </row>
    <row r="26" spans="1:16" x14ac:dyDescent="0.25">
      <c r="A26" s="59" t="s">
        <v>29</v>
      </c>
      <c r="B26" s="69">
        <v>638.60799999999995</v>
      </c>
      <c r="C26" s="70">
        <v>638.52599999999995</v>
      </c>
      <c r="D26" s="69">
        <v>427.94600000000003</v>
      </c>
      <c r="E26" s="70">
        <v>427.91</v>
      </c>
      <c r="F26" s="69">
        <v>424.76</v>
      </c>
      <c r="G26" s="70">
        <v>422.98200000000003</v>
      </c>
      <c r="H26" s="69">
        <v>423.25200000000001</v>
      </c>
      <c r="I26" s="70">
        <v>423.101</v>
      </c>
      <c r="J26" s="72">
        <f t="shared" si="2"/>
        <v>-0.35502401356058044</v>
      </c>
      <c r="K26" s="73">
        <f t="shared" si="2"/>
        <v>2.813358488066342E-2</v>
      </c>
      <c r="L26" s="72">
        <f t="shared" si="3"/>
        <v>-33.722721920176369</v>
      </c>
      <c r="M26" s="74">
        <f t="shared" si="3"/>
        <v>-33.737858755947286</v>
      </c>
    </row>
    <row r="27" spans="1:16" ht="2.25" customHeight="1" x14ac:dyDescent="0.25">
      <c r="A27" s="78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1"/>
      <c r="O27" s="80"/>
      <c r="P27" s="80"/>
    </row>
    <row r="28" spans="1:16" x14ac:dyDescent="0.25">
      <c r="A28" s="81" t="s">
        <v>30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1"/>
      <c r="O28" s="80"/>
      <c r="P28" s="80"/>
    </row>
    <row r="29" spans="1:16" s="1" customFormat="1" x14ac:dyDescent="0.25">
      <c r="A29" s="83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5"/>
      <c r="H30" s="84"/>
    </row>
    <row r="31" spans="1:16" s="1" customFormat="1" x14ac:dyDescent="0.25">
      <c r="A31" s="86" t="s">
        <v>33</v>
      </c>
      <c r="B31" s="86"/>
      <c r="C31" s="86"/>
      <c r="D31" s="86"/>
      <c r="E31" s="86"/>
      <c r="F31" s="87"/>
      <c r="G31" s="87"/>
      <c r="H31" s="87"/>
      <c r="I31" s="87"/>
      <c r="K31" s="88"/>
      <c r="L31" s="88"/>
      <c r="M31" s="88"/>
    </row>
    <row r="32" spans="1:16" s="1" customFormat="1" x14ac:dyDescent="0.25">
      <c r="A32" s="86" t="s">
        <v>34</v>
      </c>
      <c r="B32" s="86"/>
      <c r="C32" s="86"/>
      <c r="D32" s="86"/>
      <c r="E32" s="86"/>
      <c r="F32" s="85"/>
      <c r="J32" s="84"/>
      <c r="K32" s="88"/>
      <c r="L32" s="88"/>
      <c r="M32" s="88"/>
    </row>
    <row r="33" spans="1:14" s="1" customFormat="1" ht="15" customHeight="1" x14ac:dyDescent="0.25">
      <c r="A33" s="89" t="s">
        <v>35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4" s="1" customFormat="1" x14ac:dyDescent="0.25">
      <c r="I34" s="84"/>
      <c r="J34" s="84" t="s">
        <v>36</v>
      </c>
    </row>
    <row r="35" spans="1:14" s="1" customFormat="1" x14ac:dyDescent="0.25">
      <c r="J35" s="92"/>
      <c r="K35" s="93"/>
      <c r="L35" s="93"/>
      <c r="M35" s="93"/>
      <c r="N35" s="94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80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40_42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2023-10-25T10:52:41Z</dcterms:created>
  <dcterms:modified xsi:type="dcterms:W3CDTF">2023-10-25T10:53:53Z</dcterms:modified>
</cp:coreProperties>
</file>