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apkritis\"/>
    </mc:Choice>
  </mc:AlternateContent>
  <xr:revisionPtr revIDLastSave="0" documentId="8_{01D55DD8-EE58-43BF-A2A9-7AF48ACEAEA4}" xr6:coauthVersionLast="47" xr6:coauthVersionMax="47" xr10:uidLastSave="{00000000-0000-0000-0000-000000000000}"/>
  <bookViews>
    <workbookView xWindow="-120" yWindow="-120" windowWidth="29040" windowHeight="17640" xr2:uid="{51E23F32-DE63-4FF2-86D3-C383C2A43262}"/>
  </bookViews>
  <sheets>
    <sheet name="41_4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J16" i="1"/>
  <c r="L15" i="1"/>
  <c r="J15" i="1"/>
  <c r="L14" i="1"/>
  <c r="J14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<sst xmlns="http://schemas.openxmlformats.org/spreadsheetml/2006/main" count="56" uniqueCount="34">
  <si>
    <t xml:space="preserve">Grūdų  ir aliejinių augalų sėklų  supirkimo kiekių suvestinė ataskaita (2023 m. 41– 43 sav.) pagal GS-1*, t </t>
  </si>
  <si>
    <t xml:space="preserve">                      Data
Grūdai</t>
  </si>
  <si>
    <t>Pokytis, %</t>
  </si>
  <si>
    <t>43  sav.  (10 24–30)</t>
  </si>
  <si>
    <t>41  sav.  (10 09–15)</t>
  </si>
  <si>
    <t>42  sav.  (10 16–22)</t>
  </si>
  <si>
    <t>43  sav.  (10 23–29)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</si>
  <si>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</si>
  <si>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</si>
  <si>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</si>
  <si>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</si>
  <si>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</si>
  <si>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</si>
  <si>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</si>
  <si>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</si>
  <si>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</si>
  <si>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</si>
  <si>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</si>
  <si>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</si>
  <si>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</si>
  <si>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</si>
  <si>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</si>
  <si>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</si>
  <si>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</si>
  <si>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</si>
  <si>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</si>
  <si>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</si>
  <si>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</si>
  <si>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</si>
  <si>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</si>
  <si>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2023 m. 43 savaitę su   42  savaite</t>
  </si>
  <si>
    <t>*** lyginant 2023 m. 43 savaitę su 2022 m. 43 savaite</t>
  </si>
  <si>
    <t>Pastaba: grūdų bei aliejinių augalų sėklų 41 ir 42 savaičių supirkimo kiekiai patikslinti  2023-11-03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</si>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</sst>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2" fillId="2" borderId="5" xfId="0" applyNumberFormat="1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2" fillId="2" borderId="11" xfId="0" applyNumberFormat="1" applyFont="1" applyFill="1" applyBorder="1" applyAlignment="1">
      <alignment horizontal="left" vertical="center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4" fontId="2" fillId="2" borderId="13" xfId="0" applyNumberFormat="1" applyFont="1" applyFill="1" applyBorder="1" applyAlignment="1">
      <alignment horizontal="center" vertical="top" wrapText="1"/>
    </xf>
    <xf numFmtId="4" fontId="2" fillId="2" borderId="14" xfId="0" applyNumberFormat="1" applyFont="1" applyFill="1" applyBorder="1" applyAlignment="1">
      <alignment horizontal="center" vertical="top" wrapText="1"/>
    </xf>
    <xf numFmtId="4" fontId="2" fillId="2" borderId="15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left" vertical="center" wrapText="1"/>
    </xf>
    <xf numFmtId="4" fontId="2" fillId="2" borderId="18" xfId="0" applyNumberFormat="1" applyFont="1" applyFill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6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6" fillId="0" borderId="4" xfId="0" applyFont="1" applyBorder="1"/>
    <xf numFmtId="4" fontId="6" fillId="0" borderId="1" xfId="0" applyNumberFormat="1" applyFont="1" applyBorder="1"/>
    <xf numFmtId="0" fontId="6" fillId="0" borderId="1" xfId="0" applyFont="1" applyBorder="1"/>
    <xf numFmtId="4" fontId="2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2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2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3" fillId="0" borderId="41" xfId="0" applyNumberFormat="1" applyFont="1" applyBorder="1" applyAlignment="1">
      <alignment vertical="center"/>
    </xf>
    <xf numFmtId="4" fontId="4" fillId="0" borderId="42" xfId="0" applyNumberFormat="1" applyFont="1" applyBorder="1" applyAlignment="1">
      <alignment horizontal="center" vertical="center"/>
    </xf>
    <xf numFmtId="4" fontId="4" fillId="0" borderId="4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45" xfId="0" applyNumberFormat="1" applyFont="1" applyBorder="1" applyAlignment="1">
      <alignment horizontal="center" vertical="center"/>
    </xf>
    <xf numFmtId="4" fontId="5" fillId="0" borderId="41" xfId="0" applyNumberFormat="1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4" fontId="6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4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2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8" fillId="0" borderId="63" xfId="0" applyNumberFormat="1" applyFont="1" applyBorder="1" applyAlignment="1">
      <alignment horizontal="center" vertical="center"/>
    </xf>
    <xf numFmtId="4" fontId="9" fillId="0" borderId="28" xfId="0" applyNumberFormat="1" applyFont="1" applyBorder="1" applyAlignment="1">
      <alignment horizontal="center" vertical="center"/>
    </xf>
    <xf numFmtId="4" fontId="9" fillId="0" borderId="64" xfId="0" applyNumberFormat="1" applyFont="1" applyBorder="1" applyAlignment="1">
      <alignment horizontal="center" vertical="center"/>
    </xf>
    <xf numFmtId="4" fontId="2" fillId="0" borderId="65" xfId="0" applyNumberFormat="1" applyFont="1" applyBorder="1" applyAlignment="1">
      <alignment vertical="center"/>
    </xf>
    <xf numFmtId="4" fontId="8" fillId="0" borderId="66" xfId="0" applyNumberFormat="1" applyFont="1" applyBorder="1" applyAlignment="1">
      <alignment horizontal="center" vertical="center"/>
    </xf>
    <xf numFmtId="4" fontId="9" fillId="0" borderId="67" xfId="0" applyNumberFormat="1" applyFont="1" applyBorder="1" applyAlignment="1">
      <alignment horizontal="center" vertical="center"/>
    </xf>
    <xf numFmtId="4" fontId="9" fillId="0" borderId="65" xfId="0" applyNumberFormat="1" applyFont="1" applyBorder="1" applyAlignment="1">
      <alignment horizontal="center" vertical="center"/>
    </xf>
    <xf numFmtId="4" fontId="9" fillId="0" borderId="68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vertical="center"/>
    </xf>
    <xf numFmtId="4" fontId="3" fillId="3" borderId="69" xfId="0" applyNumberFormat="1" applyFont="1" applyFill="1" applyBorder="1" applyAlignment="1">
      <alignment vertical="center"/>
    </xf>
    <xf numFmtId="4" fontId="4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9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29E0CB62-944E-438C-A754-F9CED407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2C6B70F-D85B-441D-B32B-D7C313AC5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192CA160-1A28-4AB9-8F28-663006497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78102573-ECF5-4583-B553-7289AF44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ACF3443C-14A8-46ED-B2D8-B53FEC8BE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291761A6-2B17-4F88-B3CD-9684D76B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C4F74350-28B8-43E7-B6C0-B61E353B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8A060E83-9744-44A1-A2D8-997A02F1B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E2A84D63-E594-4296-B480-A78E88A83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DBFB7FF2-364A-4B91-A9C6-3E62B460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F14A647B-60F0-4618-9918-C11479682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AAA54D0B-CAE8-4F4E-9C06-44868858B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EAA612C0-EC4B-4B51-82EA-4202AC404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D1FB0C85-DD99-4595-8DE2-3A3592C9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795F9666-A409-467C-9D1E-CCAE6EB15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72629D7E-959B-4DA7-B058-890BA311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C810A88B-B64A-4550-B8D1-F8FA2B86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54DBCCC8-3D67-459D-9D66-3ABB434C0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546A482C-6895-4542-8C72-9FF32C09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E71B8BD1-A4DE-45E5-96A0-C22C9DF25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E0BFE468-91DF-4364-B116-5B7DDD0FB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298C669C-3972-4D94-925E-56D2A33D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92034EAE-34D1-4F13-8F8C-7CA09D6A8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7F8F28FA-D18F-4F6C-B325-D5C6A4EC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A4CA2810-BAF1-48A5-8D38-95001B64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E18E1302-C1AA-48CA-B4BF-F066A3A9C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672150E7-BE0D-4113-9DBA-692A9F729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48BB7AA4-D3BC-4344-8CE5-0285AD403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9E875C6A-DFD9-4D36-9505-AD11A5BF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FB264103-D376-472B-994F-AC72F315B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2D995A70-DCF9-4C93-8820-5BC828688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EEF48CD5-95B8-4C7A-A6EC-1F34FA22D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DE7274E6-04C4-4C91-B255-B9C45D83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0F04BB08-3B0C-4A44-A248-40E6D95F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FC783BD8-DCE2-4A60-9DBC-06288CD4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A52955EF-9B0D-41F1-947E-6D28FEC93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257E01FF-2F46-4B1C-9E5C-9D53A97DB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8B469C43-7896-46FD-B27C-9E08BE0FE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40321EB6-BA65-4DF8-8459-819F6EFD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8F43D966-6437-4F51-B09C-D7A8232F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FC8BC657-F5B8-4205-99D9-4F28F7D2C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62C50256-AE87-4F64-9A93-560E485D5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3FF8ADB6-D6D2-41EB-89ED-F8EB2D171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B50F55FB-E078-4F29-9244-2FA236CF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0BC95412-C797-4CA0-AAC3-6A9A5D3B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42AEACDF-509C-4289-A556-08336616F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4CD9C144-FC77-4B08-93AA-366C9B8E0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886B399F-06CF-4E18-8D6B-68EF9E0D2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13FD0718-6ED5-474B-8C9D-1B6B584EE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6BCFC8FE-216E-4CC9-857C-95520EAFB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BB91081F-68F0-405E-A3B7-47786DAC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FBEA47AD-3868-461C-A511-B4E9E0521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61258EDF-D85B-41C5-BD5E-5432B1F8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CBF8F00C-AB41-4DCF-8904-98FD2C300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54F233DB-B9D8-4420-9360-64BD32B09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A4FB3FA9-F616-4D95-8FC3-178397B7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158473BD-7602-414D-AB41-103601C52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0EF9F72A-EA28-4252-AD94-C5FD9968C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C921AB6A-06B6-47AE-9A70-3F6A2496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B63BA535-1FF0-472C-BC08-53E0F49F0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D3E06E04-A8EC-4F57-8068-E963528E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179736E7-244A-4ACE-8E59-AF1C9F227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C037D97D-9554-4E68-B436-965CCC23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5657CBCB-BE47-46D8-9D92-99E7CF72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3FA870C2-FC45-44D8-95BC-14A0A3E69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CCEA5747-440D-4B56-BDA8-93305A591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4028504C-CE74-465A-BD86-6CDC6ACC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D08289CE-5A8E-44F0-9917-01CCFF4C6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553686C8-C85B-4AD7-A5E3-C05448C1E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4589E76F-3CE3-4854-A2D1-A8495BF24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86285B13-C485-498D-9569-F86B5284D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CFBC96D5-3AB4-4637-8561-D4D3916FF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7B1B30C6-DBD4-43D9-928D-37DF538C2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16F28894-E2B0-44FF-955A-2B9861905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46CC16A5-FA5D-4B27-A0B1-4CFD4F4D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837614B4-CC5C-48DB-A916-090BEA2EA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11376AFF-D862-4AC5-8BF3-A73D2E5D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F028AFC9-1F12-43F7-AC87-18F4AED11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C5D782D7-8BEF-4874-B9B7-05CF77D9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B99D6FCA-C2E6-4996-A817-928AEAF4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2F1002DE-A617-470E-858E-58FE8655D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44705462-9123-434A-AFF1-8DFCE8BAB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7D508005-AE65-4CFD-9BB7-01054B8C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647265AF-E536-4DD6-B942-FBBE78F8B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BDF98C75-379C-480C-8827-9B0796BB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574932D1-E93E-4CD4-A247-27119513D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70E7D066-120A-4ED5-BB30-D5B1A7063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0E5DD96C-ADB8-4796-A7C8-7F151C28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C4B4F344-C5A4-4ADA-9C2A-06594F348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CC82ACCD-7917-4FCE-9E0F-E55196D8A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C8012496-2F4A-4178-8C88-B4C3BC42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4D27FA21-B685-46F2-ADD3-0E6A5C7F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89DB388B-8F10-4F3B-9961-AF3D50D9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19005CD7-4743-48C5-A925-BDAF33542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3EF8ECA4-BC61-4596-8269-12D63B41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F2152E28-E493-4189-BEEB-242E6F731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BA9127F8-986B-4437-98B5-6637ABC51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872F346C-D1C4-4D0D-830E-2D4C0694E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482DB152-70B4-4D5B-AC3F-CEAB5E961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03EAE678-8939-480A-BC94-54C04A941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1F1EFC90-BB1D-4616-B1BA-A8A34811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3E413BEF-6FD2-4727-8F62-782113E2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1BB732F6-9777-497A-887D-9DA1B2D70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4C970449-D545-4F8B-A9C5-2869F7C33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D5BB8375-6358-4D1A-9B49-B55E67AC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7D63898A-83B1-433C-913B-970DD775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E9165E22-9F2A-4ABD-AEAE-EDC03D8CD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0C23BDEA-1382-4C5B-ACF4-CA55F0F99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43AC35F8-8F5B-48A6-A07D-02F53618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48AD02FF-EADE-49C1-B3C5-3DEA1A8A5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D54BA4A5-E438-4A4F-A00F-385CC2934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EE325F08-ED4B-4B51-B022-60C344BBB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58DE97DE-7F84-403F-9F15-A80B1280F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E924881D-2247-4744-9E0E-1BB5C9B6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E5BA5ADC-7C61-4BAE-8393-20464B58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C3EF3BAF-5889-44C5-B89C-61B3BC31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605933EC-FD2F-4689-859C-AE02126B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8EF52662-ADC7-47A4-8E59-251D221F5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0B93A0F3-F319-494B-8029-751AADE5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DB025AAC-595B-46E8-B597-2D90E8DD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F4703666-FFDF-4A38-9FA0-F811B418A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ACC54817-7341-4F6D-8342-6C796CA9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A7C9ABD1-74CD-4A16-8D56-77A95C80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EBA8379C-ABE6-456E-AE31-F8F3E0DDC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5CBC20E0-8D2A-4848-9133-4673D1D79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75C62740-E510-46BC-8ADF-E04ECC02B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B8E64FB3-DDB0-4307-B776-D3147606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25317E7F-868E-42B7-A019-6D7648BF0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C0690A39-DB3E-46D8-AA12-EEB774CB5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21087E32-B2C9-4BB4-9CDE-EAFC87A9B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EEECD016-8CAD-4F04-87C5-E63BB9F81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E347E969-3886-44FB-90A8-BE966E7B4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2C64733D-24B3-46DF-AD66-568A96B8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CC865993-B01A-4844-8F30-4FE06DE3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27B4A16C-DA55-40D0-9B22-A5D58E3D5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BA6C292D-91B5-4ED8-AFEA-4BBCE2272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8205B750-9D45-4B98-9156-7D4C83A4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6B7975ED-E063-476B-8F65-C8A55CC9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53B969E7-8098-4472-A34F-64C331B95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1A7DC355-7760-4A7E-BDB8-DD89C398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296A30E8-8B84-41F6-B322-725BF8C8F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F67B0911-2056-465F-A744-75AB08F29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8F7D5B36-E774-4C81-BCDA-92E37063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AE77496D-6C4B-403B-AB6C-4FC110CE1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DDBCD340-6E04-4548-9D03-F550E25B1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1C52B0EA-ABB0-4424-89A2-302B81022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C8E2AAE1-F192-4730-860C-D44A58E79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5A51347B-8D16-45C4-8FE7-FBDD26E9E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705D0CB5-615E-4479-8B55-E4F18E9AD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DE6E7CFE-587D-4E51-8720-EC7DC07DD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B3B9A837-F0BD-470A-83D4-FA53751ED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E769D686-9DE4-49B1-905A-952314475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63C3F1EA-9626-4C05-A081-54E6D1FF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150D9761-FF29-4F93-B884-D6B3DBF3F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7CCFAA6D-5E0A-4664-BBB5-ED2D5C56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16B1E053-892E-442B-81B1-C0926378A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44EEA491-0D66-4145-8BCD-B826CA394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00179E07-2124-430E-AB36-2143A80E5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9B2EBBE9-657A-4076-83BF-FA798A67F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F0707771-1614-4DF4-98AC-A8B6FEA4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96D915BF-7E50-49EB-9C32-BB333A1EB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C646472F-AE4F-4F9B-9979-D7E1B6C4F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6D0A4E77-CFF2-4DBB-B096-7658FCC94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2E804A98-69D8-4B7F-BBC4-5D4451F0D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9B3F67E6-D7A0-4205-8E4E-153B7969A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7782B894-6456-4AED-8A25-67E86D173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9165FD7D-71A7-42C5-9F7E-818DF707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A44CD0FB-DB79-489C-A3A3-4DECB6C8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8C63AD5E-04BD-4CB7-8AB9-0EE04AE78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6155526D-7974-4AC3-ABA5-73F4F3F2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CF999DF6-DF7E-49CD-A342-66BEC9098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4EE56F3B-56DF-4C1D-9333-3D2555535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41A5CD5D-18AD-428B-A254-33270258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31884678-5EE7-407C-80A0-7A9C73CC4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529C07B8-4F8E-4FC5-9EF7-E0CE8042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E5DC2E8A-5AF0-4CAB-9478-28ADE3F88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DED4DA36-059E-4753-9249-3C1EE1769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69BE2A55-024A-492D-8A1E-F6FEB562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A3146832-AF54-498E-A0D9-5F5DFA051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49A1EFC5-64B8-4F93-A247-21F6771D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85B505A8-334C-4705-BBCB-18231BF2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D2D28F52-665A-4A81-8FA8-8E23F6DF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036D7301-9796-4EA3-9564-034203B70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8A07CA19-A222-48B2-A5DC-A4B94FF8B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8AFE47F8-975B-4B51-890B-8D6800871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29D1F734-86FB-4EBC-8B31-500417058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9AE35216-90C0-4646-B224-913A3DEBD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E0B55FDB-E819-4B3F-B356-0180DB9EB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51C6938B-6CDF-4365-BAC6-5FB1CC89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212C526E-57A2-4960-BE99-C672986B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4238F560-2917-4D67-B01F-EC7D308A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4FE7F55C-1081-43B8-B000-A0EAE0389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99C9A4AB-B8ED-47F5-B307-4539E648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B3BD9BAC-3CD0-44D4-9AE8-7AEB17017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D1242856-78DE-4F36-B93D-3BD60630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8CE42357-D200-40D4-9AD0-549F1411C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F927B590-C95A-44F9-A8DC-614D76E9B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B9CE9651-1CCE-4016-8A3D-17496B32A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044D2E2C-D8AD-49FE-AF17-2D349DA5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D1BDF72F-02D3-4994-8CBC-242F2AB20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D1CD14C8-F75D-4AD6-9AAA-085DA9A5F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3F810528-C95E-45DA-B27A-D99DD8694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30279187-F913-4BBE-BA61-C25E71563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D23E455F-3FB3-4819-A7EF-6B22681A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0480B9AB-6BDF-4351-B039-1861A8AE8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AEF2EA2D-BC2F-4FDE-86D3-5E7C67B8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E9D80B22-367C-4852-869E-95236E100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3895D9C9-093A-4D7A-AA1E-DE9DDF8AA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7ED940CF-3485-4DED-82BB-65FBF8842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0DC61341-B60A-4828-977F-789E3597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2936FE5E-C9EF-4731-B479-B1750C089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9CB6EE07-BBEF-4783-8DFA-748FFCA4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5C939F0E-4E02-481C-B15D-99F9FD71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16693A1A-AEBB-473C-8A6F-0DD57445B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9ABD1F49-0E62-4937-8644-8F3E82D82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84A027E8-E4A6-4201-BA9C-110110432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0A850C55-A537-4AD0-9831-99FD5FD6B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62DAAA2C-2250-4DC8-8166-C7E02485B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61B37458-3B96-47E8-B3C7-6948C81B0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66AF42E9-83CA-460F-93E7-C845CBA19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1543EEDD-9404-4607-93BB-D1BBD47FA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12F8205A-5702-4511-911E-6C6D751E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E9DE1006-AB1C-4417-B12E-D654739C3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73630235-8B47-4141-A73B-D19AD2637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1539E7C9-D0AF-439A-B56F-7FB96B67F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9D1ADF9B-3BA3-4220-94D8-D726940CE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84EB9BF7-4AB6-4C6D-916D-FC0347B5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4B15D747-5231-49F1-A530-66BEF9C0D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581882F2-6DD8-462D-A955-A460A344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21470C9F-9DAA-422B-99FE-8841A2A54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CFADBD0E-C55E-4067-BBA0-0246EE9DE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E52FBA58-4397-4E1E-8EAE-B96F5A15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4AF45D9B-45CD-40BF-BE6E-8A506D2EC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B94835EC-998A-4E67-AFD7-092094F5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0D798D22-8246-4C82-9A98-CA6BFF14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A2762EC6-A4FF-4E2A-B5EB-7B85204C9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BD9EF75B-7136-4003-8156-60181470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53696408-1DD0-4385-BAFA-A0ADEB276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3F553BF1-241D-4361-B280-9EC895818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107E00C9-99E5-480D-AEA8-D2167EA3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ECEB3524-6204-4704-AEC1-9238E15A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C5F3F46C-B552-4699-936B-AF7EF75A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AA879643-7FDD-49BD-AC74-A4AAA325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9003F3E2-FBA2-447E-9C00-F48695781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90B24ED9-A1DD-42B2-8EDE-84C1B4D20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65D72E2E-5B6B-4FDF-9042-790D930E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1B9B2A50-89A7-4F92-A9D3-69FD857CF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BA7C7F51-7972-4DD5-A761-A8D83C69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9C3D3CFC-136E-4807-9396-09E71100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59FBFE5F-B21B-46A4-8C44-18F5E833C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4BF5590D-4D4D-439F-8864-AC7CD9BB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F5D2A99B-2086-48E5-9583-1CD7907E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6F44DF8C-CE5C-417C-8035-1D0DC812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2273F115-ADA9-4B4C-9E58-558265172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79E74130-CCCE-4236-899B-B8BA9D3E9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BFE28BBE-E9A6-4142-97FC-5AD02B5D5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93B8CB84-BCE6-4B03-B4B9-502E2A404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39BAD92C-6058-4F5D-85AD-A47FF3D4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CA5DC121-9042-4499-AA99-BF84E028C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2555CE91-6D8E-416D-A3DF-A2CCE2CCD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FB477B0B-A5D8-4C21-979B-D2399460D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1EC1925C-782B-43BB-B7CE-A7E320D1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A4EC66BE-DA90-4956-9119-C6BE2A580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40C3F45C-F77B-442C-B94F-C9DAC625A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35A317ED-09C3-47A0-8269-60C86C8B3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590B268C-5CE3-40B0-8357-9D8847AB7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50AA2490-BF2E-421E-B202-40C67F52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C2843898-B802-4587-9120-19228E79A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1B7F9CCF-6ABA-45C2-AEC3-46AA8B3B6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5419D6DD-1BD0-44E0-928D-BF2001505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E0A1AC0E-CB6E-4BE0-BBA5-A840D916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35D621A8-0A87-4DA0-A1F4-B1DB216A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7BAC898C-96BF-4283-A3EB-AE533697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033980F4-CD1A-4E47-A6DB-08B14EED8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DC8BFF17-9CAB-415E-8BDD-7085A74A0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0FEAA82E-9424-4BA3-9AF3-109D135C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4F473FD3-7588-4724-AB95-69165081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05B0237F-1859-4FBC-A4F8-F278C3364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8108DBE5-CB4C-4E79-B8AD-4499E9A20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42D76F98-4148-425F-81CF-54FF1900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3428816B-888E-43D3-8FDB-8E30286E4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0142DAEB-8642-4389-9DDE-32433FB6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5DD605A9-5FB4-419D-ADD6-4AA079414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31A52428-CDAA-4379-BF11-8AA64BEA8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B093F5CB-AF7B-4E1C-98E2-C0099913A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35613BDE-1B3B-4EB1-BA4F-46D79DB0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893FCE1E-824B-4C9E-A9BC-F973D2803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EE89D1DD-6987-4218-8E9F-47FD6324C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8BCC05FB-09FD-43E1-8562-77655DA28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26BBC82B-F6F1-425F-A8FF-F380C31B8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3406E78B-B239-49E7-84D4-B90431957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3F738F24-AAA5-4A05-AE4C-95B01F34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DE3A2C03-5965-4654-B421-C145595CF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7F0D44C7-B1F8-47D8-BF68-66D3A3A00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64BB7650-25A0-4E07-8496-945FECE8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A29DC05E-AAA3-49C2-9294-FA1D115F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0B0F873A-7C44-47B2-818D-02B011965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3D593F77-C3A5-4640-AAD6-E31F9DC62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B73B945B-84B7-40C3-AF3C-C7F69310C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87CA994B-F3F1-47DA-8404-06E5C1EA1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9E729747-F1BE-4A5A-8391-E153A1D6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8AD4394C-13D9-41F4-9587-B6F4A9F73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6C7D3A87-AB6B-4E29-AB6B-013799C59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AC5DAD3A-0A9D-455A-B73F-636E2D74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830D9D4A-C159-4006-AFD4-F64C465F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C5F70DCB-5866-4A28-AF37-162AAA13F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EB49EC09-1CD0-4A09-BC1C-BB2C74A0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81487774-ADCC-4DB3-8FF5-46181E1E1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05CD48FF-6387-4488-8E80-DB7855B07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274D25A8-F3D3-4A6E-942D-484DE9E7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D2FF80A7-9E84-42F6-B883-F57DE0064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C13D4650-1532-4C52-9811-C21050E9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CE0A6A60-2D47-496F-84B4-14FC1029F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521D2422-3363-47B9-8C66-1A220BD71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05694D9D-3F2F-4C29-890C-EB2DCDFBB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1A5EF82D-910D-49A6-AD2B-B8E6764E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59D48773-8B44-45D0-A82D-8FEC40CD4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BE54068C-9378-4762-BBE7-61305AD36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0BA1AB53-C40C-4372-8C7F-8E9AB7F99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4D2B86FF-53DE-4ADF-87CD-6A8466B55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C57AACA3-2AD3-4EEF-BB14-2BB7CD576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BDD5BD7F-807A-41FA-9CE4-20746B6F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5F357503-1B80-45F2-998B-24E2C07F4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31C1C12E-FD94-4262-B2CF-2B09709BD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41ED6052-B6D2-4806-992B-14548046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CDF6C62F-442B-4379-BBA7-72EBD6FA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B9467432-FD2D-4FEE-9182-85545518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164D9F7E-C3DF-4C1C-8C84-825F18BFC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27813618-60FA-4AE5-A773-AD4AAD3CB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78BB533C-DFE4-4EAC-882C-42F5249E5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FA33553B-5CC5-455D-A471-1AD1D1C83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E53B2D35-9F2A-47F2-84F4-BB187046A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9E98A4EC-E71E-43BB-BE20-FCC23707A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912520F4-F55D-4354-828F-E30BF4ADE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AA4EADA4-1FA0-44DF-AB38-8D68FF93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A8BF4503-C477-4F9F-8513-9E33A089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9F6568DE-9AD8-4D4E-8FF5-6B9CC0BF1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9E12CEF6-840F-46EF-83B0-01B93B738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D6D3E48A-E697-4D3E-96A4-57D73AB27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FAE6E386-EBBE-4422-B9C1-919235252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E993EF4C-0842-456B-B476-CD06D818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CB3D60BF-A534-4679-BE4B-2DE692E92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A8882FE0-3209-41F5-B6F3-1BF5A23FB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5325181E-1A84-4A1F-ABD3-C4282AEE3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8B860006-9514-4C37-8B7B-74E626646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0E92EEFA-C321-4099-B960-2D1D7C8E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B9DE5E70-9917-4989-9CEB-C499544FB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596CDE61-D603-4F1B-9BF0-A7E095D87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7002EF71-05B1-48BF-8C09-9749795F9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B75A6A00-FB77-453F-AC76-8376529F9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1DF5AFA0-203B-41E7-8C49-6453113B8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573A22F6-13F2-4665-A3AD-ABFD62368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4198FEBF-8A1A-4C6D-80F6-A004046A5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507588C4-BAA2-4EF5-A74C-584D4485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F7EFB4C4-8459-450F-8EB1-BB205AAF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F25DDF2E-0C13-411A-82F0-ACF066AF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DA8A4C4E-AF4D-47B2-949C-BCDA3AA6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4009655F-6428-48AC-AF70-813B3CA6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481F8E52-9A46-41B3-B4F7-F5D5AFAF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733F7727-2EA0-4569-B944-AE93F62D9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C2DFC415-908D-46EE-B717-6D0E8298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A84EBF50-9B9C-4557-8E41-CD02A424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211C28A1-61D3-4407-A84E-7C58C0881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967A23EF-736D-4F93-87C0-3A393A315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55C52E4D-EA59-461A-B434-F8549EDF6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67EFAC22-8EC7-40C2-B0EE-420EE0199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84F70497-9DE1-45B5-94B7-BEFC25DE5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0BBC59E8-6A42-4C62-B758-BC339FA5D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C20A08E-E4A4-4771-A5FA-225E87D5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01DE55D9-A611-4707-9EF7-24E2C90F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62AF7F36-6471-418E-8D2F-F020FEAB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0A4F6223-B315-4510-AA62-045F4D32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656987B9-8A29-4014-8C1F-23AB11EB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DA081766-6631-49E3-ABF3-BC7E4B02C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A9E4E6BC-2E51-474B-AE8E-4E7BCD362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A649CD86-9468-4B81-ABF1-E39CEF8C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8C1DBEFF-DA75-4ECD-B012-4FA047C87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4BC7598E-232F-445E-BEA6-A3FCDF383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8ACC83D9-BFD9-4679-83DE-CA6FB5D61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9EED0FBC-7C48-449B-A3AB-7136B732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1FEA32CC-DB03-4E96-8BAB-7EA2F24CC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226182EF-4AF8-4FD3-B0E4-E3C08FC7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ED8B291E-3E40-4670-AEEC-C0A32F01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91A521D2-A22F-4F55-ABDF-85CFB7B2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2329A05F-D134-4F59-9772-28230270B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88F662A0-846A-486A-819C-E0C1896B0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C7861D90-CA95-4D7A-94E4-8137BBD84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C9073397-BBD1-45FD-8329-FE671E6D6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287DB173-3650-4353-AAF9-FEBBBF28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924281C4-459C-426E-A1D3-C8FAE2245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4EB5DFBA-CAA2-4704-84F1-BADCC348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82706228-58BB-40B4-B6EB-711B727E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4EB6BDE2-F365-4F9F-8105-25060D3E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03D6246E-EDD6-4F8E-8FA4-8F25F90CA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FF64832D-8447-42F5-A103-BB58ECC11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8189B705-1D8B-4ADE-A3FE-D5B5CBDAC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E1058563-F340-426E-AE68-B18C85914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286D3324-719B-4D22-BD6D-93C5A272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92067765-0FB3-444F-97CE-A37218ADC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F51DB3DF-C16D-4B40-B25F-F6B45BBCD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37795CC4-1F8E-434B-B30C-2A2DE6457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A35B4402-ED13-42B7-BB8E-62F56860E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F4B8B906-BD90-432F-BB90-743FE72D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A7648BEA-DDAA-4D2D-A780-50FFAA3EE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E5C0D66F-CCBA-4D52-AF4A-CE15187A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1C59E4AF-EDB1-4C1F-831A-4F3CA747C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6A7040CA-9EDD-4CA0-A118-915CE24A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C4BAE2C5-A9A0-418F-BF55-08E475104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CADA0349-A088-4630-8E63-E44837852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BC8AD213-359F-4056-BB7B-52105D4D6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2626F80C-EDD7-4FA8-8574-AB717A3BF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214023D1-F57E-407C-8D40-72677CAC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9686BA46-604A-4145-BE08-27F8C996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AB121F1A-99B2-40A8-A946-0BE2CB52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D6ABB7B4-59AC-41A2-A3F9-085E10137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4ABA87BC-FA8F-43B5-97CA-CBF54D6AD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01077A4C-33D7-4184-8165-3D0DF833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349BBC38-DD34-4E1E-8C8B-2E320D32C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8E4CE39C-AA0E-4149-827E-65A6686DD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3FD9F958-53C9-4547-ABCD-5D14831E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F45354E8-48F6-4BE7-B14B-FA6A05A1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A03A6C77-4880-40B2-B09B-9F5E6118B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0FDC46A0-F337-46C6-B700-ACB7BBA23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631C367B-2EA7-4945-810F-F93CC013B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574319EE-C949-4B9E-8A1D-C82925B5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36A36A29-335D-4D20-83BC-4F7B0857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00E2C258-5FAE-416A-8363-927DBB8B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F1AA3A7F-05AC-4588-887F-4A404F178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929746A3-7534-4616-AE2F-44A70D31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B5D34496-7D04-4201-A0B2-2789D70E2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0D6349B6-D013-4393-97D5-FC21A9207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FE3CF9D1-A934-45AD-BB6E-E975E0C8E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E2F8D9E4-03D8-4A2D-9C59-D05D6A08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04ACF60F-5575-4C56-B734-4D893E72C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86BC9265-9B46-4801-A1C8-7F5497FBF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7009FA8C-BF54-411F-AC0E-64DFA1070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32365626-491B-4F20-BDA8-4C8D67195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F8D8182B-5D17-434A-AEF0-5B3C582A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F816EAF9-61FA-4F27-B09D-B79BEEB9A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C1E27B69-65AF-4A58-87E4-02FC757A3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4397F56F-68E7-4BEF-B0F9-0ADF6E7A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FAA40FDA-4C52-40CB-A469-6F3F1FB3C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64CA8051-B332-48E2-94EA-2C52A52FE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5F7D29E1-0F1A-4303-94A9-116418CEE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26199FF8-866E-4828-BB55-CF54847D8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6A4709D1-CD36-46A5-90E2-EF9C7A545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6E5BE641-A6A8-4612-91B2-96CE3FB4E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74356505-38DC-4DB2-AE1A-D64762298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269A8A21-A895-43A6-8204-618DA52E0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7CA3EE25-C23B-47C1-9871-C7082704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C338F8D2-2F8E-400A-A5D2-16A43AA7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130E78EF-0286-4CB8-B0EA-2041E5AC8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CFE96909-7D25-4B50-9AD7-DB02C6155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7E7D3F4A-BD2C-4671-9037-FE9DD4A61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BF32726D-B124-488B-BABA-37863E6E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03F692D9-0F5B-4891-ABFE-B7394CAD7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2D7D0E51-EBC9-40BC-B11E-93AE345F1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69132706-E891-45E8-A6B0-6A9186AC9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C84ED78D-CD22-4644-9AC8-A446932FB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3D91CCBD-26AF-46C0-9654-0CF5A24B1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7D8207E7-5DD4-4686-A863-C4FDBF28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FC8BF44C-782C-475E-AE8E-9CC17640A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A41B3B58-AA96-41B8-AFAF-FF174163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47B01DC6-A704-4DE4-825B-544B9B5CF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196FE452-1D93-4170-B84B-328C5DDA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393FF96C-99BB-40EC-A0BE-EDFB0AAF2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95281A45-9A3B-44F0-BD64-C080805FD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1E8E5051-54F7-4CFA-B052-25D71EE6B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4258F590-3623-4701-B0A2-1C15BD8DF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78CE345F-2A1C-4FB7-AC8D-018F7097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6FCB6C61-8028-4F57-80E8-AD7283E82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0D552D49-5A7C-45D4-A7D3-052D5C227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7E72B5D4-2CDA-4B7E-8D83-D11BBD19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B64B3BCE-24AA-4243-8253-AB49DBEB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9A9DA9EC-F291-4541-84D0-8E1EC6A59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962B4506-EC26-4155-87A4-90498D152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3E11FD66-102E-40B6-A415-294EDEE9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498D3F8A-2B79-4834-9FDD-260CED5D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C1BF21E7-7AD0-4F52-9D1A-DB7035E1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A94F23F1-D821-4349-AB51-8375F3CED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416F7771-11B8-4DA9-A1BA-4DB216C61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1C1EDB19-05C2-4232-8FE1-22A3461F8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6A82795A-14CD-4B16-AAD4-373C101E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3A194883-45ED-4ACD-9099-F58A180E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36697054-EFB1-47BC-BF5D-CF50F406B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9DE86303-2EBF-4F81-9C88-6BE7EB55F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9761D1EE-444E-45C4-9814-5CF7571EE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4896F276-2D0C-40BC-B81B-75ADF3414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57D34702-7EAB-4270-A1B8-6B82C6776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B4A6CA3A-DA16-452A-A2AD-81B7BC72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2EE7E416-7CC3-4403-BFE5-C7B06104B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7A78B504-BA8C-4FD6-9CF9-99AB6A9C0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EBF1E1DE-A4E4-44A4-BBA1-7C7AC6CEE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BDA4818A-22AC-4A02-9A76-7FB9FA9F7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D7439BD3-4F28-4352-990F-CF96FDF5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1A0B10C4-C679-4026-964F-E1144D29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5A759163-7E55-404A-BB38-B514896B2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B28FBD8D-5F87-4186-AD15-0D25E9A85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02A04308-59D6-46A3-88C6-7CD97E45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5184FB74-9389-4175-859A-165148DD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A8BCA671-6537-4D5D-ABD5-830699D43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9DFA3DF1-6334-4676-B2A6-418DBE7D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C6CD984E-84A0-43DD-B612-175A6FD78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7B55066D-8B60-424B-87B7-BA8F5689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4E069167-4431-4A5D-A6B6-B22670446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6AA96E01-6E1C-42E9-AAA2-94B57922F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7FDC22D8-34BD-455A-B742-008C5D3A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3664C806-804E-4365-B15B-20618CA24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780FCFDF-A13E-45E1-AD08-7CE34C91E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122DD816-9D25-4889-A3B6-B358836E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08304E62-1B25-4034-8613-30CE73F91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B0CC11C4-87C4-479D-B8BD-FBB56F9C6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1DA4A1DD-0C04-4672-95F8-8E58BD910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606B47FC-CC75-4F03-8B3F-8C37B45C7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0E70605F-8781-43D1-A81A-02A97D56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2CDBCADA-06EC-46DA-A7B4-60782843D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77578779-C7F3-4EA6-944C-42C1F5B94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2157C91F-E599-4140-B410-0F4B4741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5FE58572-BEF1-45BC-B72F-A17EC95C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1AC7ABE2-C98A-4FF3-81F7-B11E2FC7B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44724865-A609-4C12-BE5B-64751A38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03551F36-DBE3-42C4-A394-7602AC30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B4D00FE2-0346-412E-B6DE-49B51855C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E76A80A6-1DE3-44EB-AA42-A76C30902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1B40EBD1-C105-4860-81D4-4FC99C7C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35195B41-0FD7-4054-94BD-B59C6313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77390288-802D-461A-97E0-21122FCB1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B10CF31E-1B9E-4CC1-9B79-B4834CE6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AE5D42BD-8681-4EFF-8C1D-B2F9DF602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1AB88536-0045-4CD8-BB08-19E12724A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D53C55B8-2E03-4972-AB07-5FD56A49C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112E736A-2506-4134-8FBD-41DCF9513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A151EC9C-0D05-41DC-8B98-D1BD010D4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040F0009-9462-4F29-B565-6610D1FD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A6C89D13-0583-40E8-BB49-0AFA54FD1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DDBDCB84-CB0E-4F97-92EB-7BDE24780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69C821B0-8F5C-44B8-83AA-70955C307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B9F1CEEF-BCF8-4B04-BA49-766147412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747B0FB7-25A0-4E70-A09A-A57666C65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CD3EF43E-ED71-4369-9808-36D68BA58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17987AE8-7659-4BD1-A940-E62946C5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A6327BB6-47E2-4248-A645-0A44F0063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483CCB8F-4C33-4E51-907A-040F605C0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59456277-A3B9-486B-BAE9-915524BD8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ACEFCCD7-8EC4-4D4E-998F-729E26128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779EAC42-D0FD-460C-8FF5-3139803F4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71F1D760-8037-4866-9D37-6E4266215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1C061BB5-C104-4D8D-9B7C-E6F7C437F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554FC1E4-F8AB-48F0-848B-14AE1DE8C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6B3BF8FA-8B02-4541-A1AF-8222C57E8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F28E1F09-38FD-4662-9B3D-476938FE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5B144152-0CFC-41C3-87C0-DAF4C779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20664A84-5A19-4BEC-9DCE-DAA3A97D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ADCE60DB-BA25-4A49-BFDB-25F8E8EDF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6" name="Picture 2" descr="https://is.vic.lt/ris/space.png">
          <a:extLst>
            <a:ext uri="{FF2B5EF4-FFF2-40B4-BE49-F238E27FC236}">
              <a16:creationId xmlns:a16="http://schemas.microsoft.com/office/drawing/2014/main" id="{6B2459DB-59FB-47C5-B105-65CA9B44D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57" name="Picture 7" descr="https://is.vic.lt/ris/space.png">
          <a:extLst>
            <a:ext uri="{FF2B5EF4-FFF2-40B4-BE49-F238E27FC236}">
              <a16:creationId xmlns:a16="http://schemas.microsoft.com/office/drawing/2014/main" id="{973F62CE-1E57-4B10-A7F3-BB70E9EB7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8" name="Picture 2" descr="https://is.vic.lt/ris/space.png">
          <a:extLst>
            <a:ext uri="{FF2B5EF4-FFF2-40B4-BE49-F238E27FC236}">
              <a16:creationId xmlns:a16="http://schemas.microsoft.com/office/drawing/2014/main" id="{EDC16F4E-9828-4A07-9193-D13FB59FC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9" name="Picture 7" descr="https://is.vic.lt/ris/space.png">
          <a:extLst>
            <a:ext uri="{FF2B5EF4-FFF2-40B4-BE49-F238E27FC236}">
              <a16:creationId xmlns:a16="http://schemas.microsoft.com/office/drawing/2014/main" id="{230499DD-47C0-4C0E-9E4E-5436770AF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0" name="Picture 2" descr="https://is.vic.lt/ris/space.png">
          <a:extLst>
            <a:ext uri="{FF2B5EF4-FFF2-40B4-BE49-F238E27FC236}">
              <a16:creationId xmlns:a16="http://schemas.microsoft.com/office/drawing/2014/main" id="{5C886B38-F470-432E-8AD6-E06D6CAAF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1" name="Picture 7" descr="https://is.vic.lt/ris/space.png">
          <a:extLst>
            <a:ext uri="{FF2B5EF4-FFF2-40B4-BE49-F238E27FC236}">
              <a16:creationId xmlns:a16="http://schemas.microsoft.com/office/drawing/2014/main" id="{BC69D186-AB7A-4825-B38B-1E85282F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2" name="Picture 2" descr="https://is.vic.lt/ris/space.png">
          <a:extLst>
            <a:ext uri="{FF2B5EF4-FFF2-40B4-BE49-F238E27FC236}">
              <a16:creationId xmlns:a16="http://schemas.microsoft.com/office/drawing/2014/main" id="{57537E5C-3970-4EEA-ABCF-BCE5344E4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3" name="Picture 7" descr="https://is.vic.lt/ris/space.png">
          <a:extLst>
            <a:ext uri="{FF2B5EF4-FFF2-40B4-BE49-F238E27FC236}">
              <a16:creationId xmlns:a16="http://schemas.microsoft.com/office/drawing/2014/main" id="{B16C0BB0-3BDF-4F74-9490-91D4E6298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4" name="Picture 2" descr="https://is.vic.lt/ris/space.png">
          <a:extLst>
            <a:ext uri="{FF2B5EF4-FFF2-40B4-BE49-F238E27FC236}">
              <a16:creationId xmlns:a16="http://schemas.microsoft.com/office/drawing/2014/main" id="{6657B36A-5448-4CFF-8197-44B7DD56E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5" name="Picture 7" descr="https://is.vic.lt/ris/space.png">
          <a:extLst>
            <a:ext uri="{FF2B5EF4-FFF2-40B4-BE49-F238E27FC236}">
              <a16:creationId xmlns:a16="http://schemas.microsoft.com/office/drawing/2014/main" id="{0A549273-3DFC-4BCA-BAB1-A80A26BB8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6" name="Picture 2" descr="https://is.vic.lt/ris/space.png">
          <a:extLst>
            <a:ext uri="{FF2B5EF4-FFF2-40B4-BE49-F238E27FC236}">
              <a16:creationId xmlns:a16="http://schemas.microsoft.com/office/drawing/2014/main" id="{6C802D33-DBBF-45A5-B8CF-A9799CF05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7" name="Picture 7" descr="https://is.vic.lt/ris/space.png">
          <a:extLst>
            <a:ext uri="{FF2B5EF4-FFF2-40B4-BE49-F238E27FC236}">
              <a16:creationId xmlns:a16="http://schemas.microsoft.com/office/drawing/2014/main" id="{2ADE2E6D-FEF8-480F-A007-E32FCBD5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68" name="Picture 2" descr="https://is.vic.lt/ris/space.png">
          <a:extLst>
            <a:ext uri="{FF2B5EF4-FFF2-40B4-BE49-F238E27FC236}">
              <a16:creationId xmlns:a16="http://schemas.microsoft.com/office/drawing/2014/main" id="{00BEB72A-082D-4055-AB3B-482D5614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92E2EC22-9849-4BA0-939B-6982E1BC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C938B7F6-1927-4DD7-80F3-FF6B4D7B9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BDFEDB56-B42D-43CB-93A3-A8D50DD80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BF069892-96E2-4DF1-BE7A-E7DF8672A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DF36C616-E965-4191-A257-4E749F9C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0C33FC09-9E92-4352-A645-0438E4091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471B731F-0FEC-4CCE-AEBC-B43E1236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D29434C2-CDF5-4D60-B17B-57B19468A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A3593C83-25A5-47ED-BC2A-E2E86BA0A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6D5C0589-B094-4A85-81B5-1936D9B5E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73F175BF-8081-4188-84D6-3D43676A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55C1770E-1937-4615-BF23-05CBC15D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288D3EFC-7FAC-4918-B2E0-578AAA71F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A9A76128-9476-4A3A-846C-1D99F4503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ED4696F1-A985-4F47-8AEF-10D01DB63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C8409214-5B57-4455-8F70-F2799340D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24091EEB-503D-4A1F-9C52-E1873E655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8D951EA2-C12F-43D0-9BFF-B72DBF295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5D26AE43-05C9-441C-B681-1A0C89EA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3F299A14-8C19-4866-8B8E-F3388859A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1F374EEB-1C11-4AAD-BE21-55D1BB6FE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E2A18EA4-9FA0-4F90-A294-2599DF138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00EBA847-5207-45F5-BF65-0EEE4531A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D2A81642-DA8F-4065-A3A4-A39E53FA8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89266988-3F1D-458A-8DBD-AD24877FC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324CF235-C501-4A8B-A2CF-4C2E43CC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151B1250-5483-4F0B-9E3A-113912B16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E9049101-7A5C-45FC-BD3F-21A21BEC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8F47B25A-DA87-46EE-BC91-498012B4E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8A589229-244C-4E61-BC8D-B42876A88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AC12EB3A-0919-4BB1-ACAE-511B7F6A5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2037E511-1498-4AD7-8AAD-8B0F1DFE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D4206BFB-A9FA-4E6D-8DC9-8763DBE73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72131418-3D07-4338-8F74-AD97F8FE7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31D585CF-405C-4D1A-9E56-6ED529FF3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7EE14BD6-3291-4F7E-8165-C5DCB3F58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D64CFA3B-159E-4B39-9F3B-E2003510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555E9BDE-ED0F-4A4B-B8B1-43F7B49A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CE4EE-0946-48FB-A98B-CDEF32555049}">
  <dimension ref="A1:V55"/>
  <sheetViews>
    <sheetView showGridLines="0" tabSelected="1" workbookViewId="0">
      <selection activeCell="Q17" sqref="Q17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46164.934999999998</v>
      </c>
      <c r="C8" s="27">
        <v>19554.173999999999</v>
      </c>
      <c r="D8" s="26">
        <v>76331.062999999995</v>
      </c>
      <c r="E8" s="27">
        <v>33779.572</v>
      </c>
      <c r="F8" s="28">
        <v>82275.51999999999</v>
      </c>
      <c r="G8" s="29">
        <v>16413.351999999999</v>
      </c>
      <c r="H8" s="28">
        <v>63436.702999999994</v>
      </c>
      <c r="I8" s="29">
        <v>7998.9359999999997</v>
      </c>
      <c r="J8" s="28">
        <f t="shared" ref="J8:K23" si="0">+((H8*100/F8)-100)</f>
        <v>-22.897232372399458</v>
      </c>
      <c r="K8" s="30">
        <f t="shared" si="0"/>
        <v>-51.265676870879268</v>
      </c>
      <c r="L8" s="28">
        <f t="shared" ref="L8:M23" si="1">+((H8*100/B8)-100)</f>
        <v>37.413175172888259</v>
      </c>
      <c r="M8" s="31">
        <f t="shared" si="1"/>
        <v>-59.093460045921653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1351.2860000000001</v>
      </c>
      <c r="C9" s="36">
        <v>390.92</v>
      </c>
      <c r="D9" s="35">
        <v>6574.2060000000001</v>
      </c>
      <c r="E9" s="36">
        <v>150.59</v>
      </c>
      <c r="F9" s="37">
        <v>6777.5739999999996</v>
      </c>
      <c r="G9" s="38">
        <v>1620.402</v>
      </c>
      <c r="H9" s="37">
        <v>4537.3789999999999</v>
      </c>
      <c r="I9" s="39">
        <v>1577.454</v>
      </c>
      <c r="J9" s="40">
        <f>+((H9*100/F9)-100)</f>
        <v>-33.053051135996455</v>
      </c>
      <c r="K9" s="41">
        <f>+((I9*100/G9)-100)</f>
        <v>-2.6504534060066618</v>
      </c>
      <c r="L9" s="40">
        <f>+((H9*100/B9)-100)</f>
        <v>235.78228443127506</v>
      </c>
      <c r="M9" s="42">
        <f>+((I9*100/C9)-100)</f>
        <v>303.52348306558883</v>
      </c>
      <c r="N9" s="32"/>
      <c r="O9" s="43"/>
      <c r="P9" s="44"/>
      <c r="Q9" s="44"/>
      <c r="R9" s="44"/>
      <c r="S9" s="45"/>
    </row>
    <row r="10" spans="1:22" x14ac:dyDescent="0.25">
      <c r="A10" s="46" t="s">
        <v>13</v>
      </c>
      <c r="B10" s="47">
        <v>6677.4520000000002</v>
      </c>
      <c r="C10" s="48">
        <v>2586.3319999999999</v>
      </c>
      <c r="D10" s="47">
        <v>4057.5529999999999</v>
      </c>
      <c r="E10" s="48">
        <v>79.06</v>
      </c>
      <c r="F10" s="49">
        <v>4490.2970000000005</v>
      </c>
      <c r="G10" s="38">
        <v>9288.1099999999988</v>
      </c>
      <c r="H10" s="49">
        <v>5036.1959999999999</v>
      </c>
      <c r="I10" s="50">
        <v>512.88700000000006</v>
      </c>
      <c r="J10" s="40">
        <f>+((H10*100/F10)-100)</f>
        <v>12.157302735208816</v>
      </c>
      <c r="K10" s="41">
        <f t="shared" si="0"/>
        <v>-94.478026207699955</v>
      </c>
      <c r="L10" s="40">
        <f t="shared" si="1"/>
        <v>-24.579075970894294</v>
      </c>
      <c r="M10" s="42">
        <f t="shared" si="1"/>
        <v>-80.169328609010748</v>
      </c>
      <c r="N10" s="32"/>
      <c r="O10" s="32"/>
      <c r="P10" s="51"/>
      <c r="Q10" s="51"/>
    </row>
    <row r="11" spans="1:22" x14ac:dyDescent="0.25">
      <c r="A11" s="52" t="s">
        <v>14</v>
      </c>
      <c r="B11" s="47">
        <v>22750.228999999999</v>
      </c>
      <c r="C11" s="48">
        <v>11103.546</v>
      </c>
      <c r="D11" s="47">
        <v>52950.6</v>
      </c>
      <c r="E11" s="48">
        <v>30587.694000000003</v>
      </c>
      <c r="F11" s="49">
        <v>54899.373999999996</v>
      </c>
      <c r="G11" s="38">
        <v>4801.5810000000001</v>
      </c>
      <c r="H11" s="49">
        <v>40797.165000000001</v>
      </c>
      <c r="I11" s="50">
        <v>5166.9980000000005</v>
      </c>
      <c r="J11" s="53">
        <f t="shared" si="0"/>
        <v>-25.687376690306152</v>
      </c>
      <c r="K11" s="54">
        <f t="shared" si="0"/>
        <v>7.6103475084560728</v>
      </c>
      <c r="L11" s="55">
        <f t="shared" si="1"/>
        <v>79.326392714552469</v>
      </c>
      <c r="M11" s="56">
        <f t="shared" si="1"/>
        <v>-53.465334407584749</v>
      </c>
      <c r="N11" s="32"/>
      <c r="O11" s="14"/>
      <c r="P11" s="51"/>
      <c r="Q11" s="51"/>
    </row>
    <row r="12" spans="1:22" x14ac:dyDescent="0.25">
      <c r="A12" s="52" t="s">
        <v>15</v>
      </c>
      <c r="B12" s="47">
        <v>7306.3679999999995</v>
      </c>
      <c r="C12" s="48">
        <v>2363.0639999999999</v>
      </c>
      <c r="D12" s="47">
        <v>10266.079</v>
      </c>
      <c r="E12" s="48">
        <v>2585.9380000000001</v>
      </c>
      <c r="F12" s="49">
        <v>12954.552</v>
      </c>
      <c r="G12" s="38">
        <v>407.625</v>
      </c>
      <c r="H12" s="49">
        <v>10123.918</v>
      </c>
      <c r="I12" s="50">
        <v>465.03899999999999</v>
      </c>
      <c r="J12" s="53">
        <f t="shared" si="0"/>
        <v>-21.850497029924313</v>
      </c>
      <c r="K12" s="54">
        <f t="shared" si="0"/>
        <v>14.085004599816017</v>
      </c>
      <c r="L12" s="55">
        <f t="shared" si="1"/>
        <v>38.56293578423643</v>
      </c>
      <c r="M12" s="56">
        <f t="shared" si="1"/>
        <v>-80.320507612151005</v>
      </c>
      <c r="N12" s="32"/>
      <c r="O12" s="32"/>
      <c r="P12" s="51"/>
      <c r="Q12" s="51"/>
    </row>
    <row r="13" spans="1:22" x14ac:dyDescent="0.25">
      <c r="A13" s="57" t="s">
        <v>16</v>
      </c>
      <c r="B13" s="47">
        <v>8079.6</v>
      </c>
      <c r="C13" s="48">
        <v>3110.3119999999999</v>
      </c>
      <c r="D13" s="47">
        <v>2482.625</v>
      </c>
      <c r="E13" s="48">
        <v>376.29</v>
      </c>
      <c r="F13" s="49">
        <v>3153.723</v>
      </c>
      <c r="G13" s="38">
        <v>295.63400000000001</v>
      </c>
      <c r="H13" s="49">
        <v>2942.0450000000001</v>
      </c>
      <c r="I13" s="50">
        <v>276.55799999999999</v>
      </c>
      <c r="J13" s="36">
        <f t="shared" si="0"/>
        <v>-6.7120035589682345</v>
      </c>
      <c r="K13" s="58">
        <f t="shared" si="0"/>
        <v>-6.4525731140531946</v>
      </c>
      <c r="L13" s="36">
        <f t="shared" si="1"/>
        <v>-63.586749344026934</v>
      </c>
      <c r="M13" s="59">
        <f t="shared" si="1"/>
        <v>-91.108351830941714</v>
      </c>
      <c r="N13" s="32"/>
    </row>
    <row r="14" spans="1:22" s="33" customFormat="1" x14ac:dyDescent="0.25">
      <c r="A14" s="60" t="s">
        <v>17</v>
      </c>
      <c r="B14" s="61">
        <v>149.006</v>
      </c>
      <c r="C14" s="62">
        <v>0</v>
      </c>
      <c r="D14" s="61">
        <v>15.866</v>
      </c>
      <c r="E14" s="62">
        <v>0</v>
      </c>
      <c r="F14" s="61">
        <v>576.16200000000003</v>
      </c>
      <c r="G14" s="62">
        <v>275.06</v>
      </c>
      <c r="H14" s="63">
        <v>528.23299999999995</v>
      </c>
      <c r="I14" s="39">
        <v>0</v>
      </c>
      <c r="J14" s="64">
        <f t="shared" si="0"/>
        <v>-8.3186673192609106</v>
      </c>
      <c r="K14" s="65" t="s">
        <v>18</v>
      </c>
      <c r="L14" s="64">
        <f t="shared" si="1"/>
        <v>254.50451659664708</v>
      </c>
      <c r="M14" s="66" t="s">
        <v>18</v>
      </c>
      <c r="N14" s="32"/>
      <c r="O14" s="67"/>
      <c r="P14" s="67"/>
      <c r="Q14" s="67"/>
      <c r="R14" s="67"/>
      <c r="S14" s="67"/>
    </row>
    <row r="15" spans="1:22" x14ac:dyDescent="0.25">
      <c r="A15" s="46" t="s">
        <v>13</v>
      </c>
      <c r="B15" s="68">
        <v>149.006</v>
      </c>
      <c r="C15" s="69">
        <v>0</v>
      </c>
      <c r="D15" s="68">
        <v>0</v>
      </c>
      <c r="E15" s="70">
        <v>0</v>
      </c>
      <c r="F15" s="68">
        <v>461.20499999999998</v>
      </c>
      <c r="G15" s="69">
        <v>0</v>
      </c>
      <c r="H15" s="71">
        <v>502.45299999999997</v>
      </c>
      <c r="I15" s="39">
        <v>0</v>
      </c>
      <c r="J15" s="40">
        <f t="shared" si="0"/>
        <v>8.9435283659110354</v>
      </c>
      <c r="K15" s="41" t="s">
        <v>18</v>
      </c>
      <c r="L15" s="72">
        <f t="shared" si="1"/>
        <v>237.20319987114613</v>
      </c>
      <c r="M15" s="42" t="s">
        <v>18</v>
      </c>
      <c r="N15" s="32"/>
      <c r="O15" s="14"/>
      <c r="P15" s="51"/>
      <c r="Q15" s="51"/>
    </row>
    <row r="16" spans="1:22" x14ac:dyDescent="0.25">
      <c r="A16" s="57" t="s">
        <v>14</v>
      </c>
      <c r="B16" s="73">
        <v>0</v>
      </c>
      <c r="C16" s="74">
        <v>0</v>
      </c>
      <c r="D16" s="73">
        <v>15.866</v>
      </c>
      <c r="E16" s="75">
        <v>0</v>
      </c>
      <c r="F16" s="73">
        <v>114.95699999999999</v>
      </c>
      <c r="G16" s="74">
        <v>275.06</v>
      </c>
      <c r="H16" s="76">
        <v>25.78</v>
      </c>
      <c r="I16" s="77">
        <v>0</v>
      </c>
      <c r="J16" s="36">
        <f t="shared" si="0"/>
        <v>-77.574223405273273</v>
      </c>
      <c r="K16" s="58" t="s">
        <v>18</v>
      </c>
      <c r="L16" s="36" t="s">
        <v>18</v>
      </c>
      <c r="M16" s="59" t="s">
        <v>18</v>
      </c>
      <c r="N16" s="32"/>
      <c r="O16" s="14"/>
      <c r="P16" s="51"/>
      <c r="Q16" s="51"/>
    </row>
    <row r="17" spans="1:19" s="33" customFormat="1" x14ac:dyDescent="0.25">
      <c r="A17" s="60" t="s">
        <v>19</v>
      </c>
      <c r="B17" s="26">
        <v>1998.9559999999999</v>
      </c>
      <c r="C17" s="27">
        <v>4980.8209999999999</v>
      </c>
      <c r="D17" s="26">
        <v>4169.3639999999996</v>
      </c>
      <c r="E17" s="27">
        <v>4457.1499999999996</v>
      </c>
      <c r="F17" s="26">
        <v>4496.0860000000002</v>
      </c>
      <c r="G17" s="78">
        <v>1497.66</v>
      </c>
      <c r="H17" s="28">
        <v>4240.28</v>
      </c>
      <c r="I17" s="39">
        <v>1915.5600000000002</v>
      </c>
      <c r="J17" s="64">
        <f t="shared" si="0"/>
        <v>-5.6895264014078037</v>
      </c>
      <c r="K17" s="65">
        <f t="shared" si="0"/>
        <v>27.903529506029415</v>
      </c>
      <c r="L17" s="64">
        <f t="shared" si="1"/>
        <v>112.12472910859469</v>
      </c>
      <c r="M17" s="66">
        <f t="shared" si="1"/>
        <v>-61.54128004198504</v>
      </c>
      <c r="N17" s="32"/>
      <c r="O17" s="67"/>
      <c r="P17" s="67"/>
      <c r="Q17" s="67"/>
      <c r="R17" s="67"/>
      <c r="S17" s="67"/>
    </row>
    <row r="18" spans="1:19" x14ac:dyDescent="0.25">
      <c r="A18" s="46" t="s">
        <v>13</v>
      </c>
      <c r="B18" s="35">
        <v>320.15199999999999</v>
      </c>
      <c r="C18" s="36">
        <v>0</v>
      </c>
      <c r="D18" s="35">
        <v>2013.502</v>
      </c>
      <c r="E18" s="36">
        <v>154.31</v>
      </c>
      <c r="F18" s="35">
        <v>1169.396</v>
      </c>
      <c r="G18" s="79">
        <v>0</v>
      </c>
      <c r="H18" s="37">
        <v>777.14800000000002</v>
      </c>
      <c r="I18" s="39">
        <v>0</v>
      </c>
      <c r="J18" s="40">
        <f t="shared" si="0"/>
        <v>-33.542786190477813</v>
      </c>
      <c r="K18" s="41" t="s">
        <v>18</v>
      </c>
      <c r="L18" s="40">
        <f t="shared" si="1"/>
        <v>142.74344686274023</v>
      </c>
      <c r="M18" s="42" t="s">
        <v>18</v>
      </c>
      <c r="N18" s="32"/>
      <c r="O18" s="14"/>
      <c r="P18" s="51"/>
      <c r="Q18" s="51"/>
    </row>
    <row r="19" spans="1:19" x14ac:dyDescent="0.25">
      <c r="A19" s="52" t="s">
        <v>14</v>
      </c>
      <c r="B19" s="47">
        <v>1038.3989999999999</v>
      </c>
      <c r="C19" s="80">
        <v>1809.471</v>
      </c>
      <c r="D19" s="47">
        <v>1170.2750000000001</v>
      </c>
      <c r="E19" s="48">
        <v>825.22</v>
      </c>
      <c r="F19" s="47">
        <v>1501.098</v>
      </c>
      <c r="G19" s="80">
        <v>637.96</v>
      </c>
      <c r="H19" s="49">
        <v>1357.671</v>
      </c>
      <c r="I19" s="50">
        <v>45.4</v>
      </c>
      <c r="J19" s="53">
        <f t="shared" si="0"/>
        <v>-9.5548058820942998</v>
      </c>
      <c r="K19" s="54">
        <f t="shared" si="0"/>
        <v>-92.883566367797357</v>
      </c>
      <c r="L19" s="55">
        <f t="shared" si="1"/>
        <v>30.746562737444862</v>
      </c>
      <c r="M19" s="56">
        <f t="shared" si="1"/>
        <v>-97.490979407793773</v>
      </c>
      <c r="N19" s="32"/>
      <c r="O19" s="14"/>
      <c r="P19" s="51"/>
      <c r="Q19" s="51"/>
    </row>
    <row r="20" spans="1:19" x14ac:dyDescent="0.25">
      <c r="A20" s="57" t="s">
        <v>20</v>
      </c>
      <c r="B20" s="73">
        <v>640.40499999999997</v>
      </c>
      <c r="C20" s="75">
        <v>3171.35</v>
      </c>
      <c r="D20" s="47">
        <v>985.58699999999999</v>
      </c>
      <c r="E20" s="48">
        <v>3477.62</v>
      </c>
      <c r="F20" s="47">
        <v>1825.5920000000001</v>
      </c>
      <c r="G20" s="80">
        <v>859.7</v>
      </c>
      <c r="H20" s="49">
        <v>2105.4609999999998</v>
      </c>
      <c r="I20" s="81">
        <v>1870.16</v>
      </c>
      <c r="J20" s="82">
        <f t="shared" si="0"/>
        <v>15.330314769126929</v>
      </c>
      <c r="K20" s="83">
        <f t="shared" si="0"/>
        <v>117.53634988949634</v>
      </c>
      <c r="L20" s="84">
        <f t="shared" si="1"/>
        <v>228.77023133798139</v>
      </c>
      <c r="M20" s="85">
        <f t="shared" si="1"/>
        <v>-41.029530010878645</v>
      </c>
      <c r="N20" s="32"/>
      <c r="O20" s="14"/>
      <c r="P20" s="51"/>
      <c r="Q20" s="51"/>
    </row>
    <row r="21" spans="1:19" x14ac:dyDescent="0.25">
      <c r="A21" s="86" t="s">
        <v>21</v>
      </c>
      <c r="B21" s="35">
        <v>674.54899999999998</v>
      </c>
      <c r="C21" s="36">
        <v>187.94</v>
      </c>
      <c r="D21" s="68">
        <v>780.51</v>
      </c>
      <c r="E21" s="70">
        <v>25.873999999999999</v>
      </c>
      <c r="F21" s="68">
        <v>1168.951</v>
      </c>
      <c r="G21" s="69">
        <v>45.24</v>
      </c>
      <c r="H21" s="71">
        <v>382.50299999999999</v>
      </c>
      <c r="I21" s="39">
        <v>52.563000000000002</v>
      </c>
      <c r="J21" s="87">
        <f t="shared" si="0"/>
        <v>-67.278098055436033</v>
      </c>
      <c r="K21" s="41">
        <f t="shared" si="0"/>
        <v>16.187002652519894</v>
      </c>
      <c r="L21" s="88">
        <f t="shared" si="1"/>
        <v>-43.295001549183233</v>
      </c>
      <c r="M21" s="42">
        <f t="shared" si="1"/>
        <v>-72.0320314994147</v>
      </c>
      <c r="N21" s="32"/>
      <c r="O21" s="14"/>
      <c r="P21" s="51"/>
      <c r="Q21" s="51"/>
    </row>
    <row r="22" spans="1:19" x14ac:dyDescent="0.25">
      <c r="A22" s="52" t="s">
        <v>22</v>
      </c>
      <c r="B22" s="47">
        <v>570.05499999999995</v>
      </c>
      <c r="C22" s="80">
        <v>95.14</v>
      </c>
      <c r="D22" s="47">
        <v>426.92899999999997</v>
      </c>
      <c r="E22" s="48">
        <v>25.52</v>
      </c>
      <c r="F22" s="47">
        <v>1087.4110000000001</v>
      </c>
      <c r="G22" s="80">
        <v>238.44</v>
      </c>
      <c r="H22" s="49">
        <v>1107.019</v>
      </c>
      <c r="I22" s="50">
        <v>177.53</v>
      </c>
      <c r="J22" s="89">
        <f>+((H22*100/F22)-100)</f>
        <v>1.8031820535197767</v>
      </c>
      <c r="K22" s="54">
        <f t="shared" si="0"/>
        <v>-25.545210535145102</v>
      </c>
      <c r="L22" s="90">
        <f t="shared" si="1"/>
        <v>94.195121523361792</v>
      </c>
      <c r="M22" s="56">
        <f t="shared" si="1"/>
        <v>86.598696657557269</v>
      </c>
      <c r="N22" s="32"/>
      <c r="O22" s="14"/>
      <c r="P22" s="51"/>
      <c r="Q22" s="51"/>
    </row>
    <row r="23" spans="1:19" x14ac:dyDescent="0.25">
      <c r="A23" s="52" t="s">
        <v>23</v>
      </c>
      <c r="B23" s="47">
        <v>943.38400000000001</v>
      </c>
      <c r="C23" s="80">
        <v>441.65</v>
      </c>
      <c r="D23" s="47">
        <v>938.61500000000001</v>
      </c>
      <c r="E23" s="48">
        <v>111.82</v>
      </c>
      <c r="F23" s="47">
        <v>649.524</v>
      </c>
      <c r="G23" s="80">
        <v>130.41499999999999</v>
      </c>
      <c r="H23" s="49">
        <v>438.77300000000002</v>
      </c>
      <c r="I23" s="50">
        <v>105.14</v>
      </c>
      <c r="J23" s="89">
        <f t="shared" si="0"/>
        <v>-32.44699195102875</v>
      </c>
      <c r="K23" s="54">
        <f t="shared" si="0"/>
        <v>-19.380439366637262</v>
      </c>
      <c r="L23" s="90">
        <f t="shared" si="1"/>
        <v>-53.489459223391535</v>
      </c>
      <c r="M23" s="56">
        <f t="shared" si="1"/>
        <v>-76.193818634665462</v>
      </c>
      <c r="N23" s="32"/>
      <c r="O23" s="14"/>
      <c r="P23" s="51"/>
      <c r="Q23" s="51"/>
    </row>
    <row r="24" spans="1:19" x14ac:dyDescent="0.25">
      <c r="A24" s="57" t="s">
        <v>24</v>
      </c>
      <c r="B24" s="47">
        <v>2698.4580000000001</v>
      </c>
      <c r="C24" s="80">
        <v>1043.7840000000001</v>
      </c>
      <c r="D24" s="47">
        <v>3713.6089999999999</v>
      </c>
      <c r="E24" s="48">
        <v>1338.0360000000001</v>
      </c>
      <c r="F24" s="47">
        <v>4931.1450000000004</v>
      </c>
      <c r="G24" s="80">
        <v>1894.423</v>
      </c>
      <c r="H24" s="49">
        <v>1975.9770000000001</v>
      </c>
      <c r="I24" s="91">
        <v>629.81200000000001</v>
      </c>
      <c r="J24" s="92">
        <f t="shared" ref="J24:K36" si="2">+((H24*100/F24)-100)</f>
        <v>-59.928637263759228</v>
      </c>
      <c r="K24" s="58">
        <f t="shared" si="2"/>
        <v>-66.754415460538638</v>
      </c>
      <c r="L24" s="93">
        <f t="shared" ref="L24:M36" si="3">+((H24*100/B24)-100)</f>
        <v>-26.773846396719904</v>
      </c>
      <c r="M24" s="59">
        <f t="shared" si="3"/>
        <v>-39.660696082714431</v>
      </c>
      <c r="N24" s="32"/>
      <c r="O24" s="14"/>
      <c r="P24" s="51"/>
      <c r="Q24" s="51"/>
    </row>
    <row r="25" spans="1:19" x14ac:dyDescent="0.25">
      <c r="A25" s="94" t="s">
        <v>25</v>
      </c>
      <c r="B25" s="68">
        <v>884.83399999999995</v>
      </c>
      <c r="C25" s="69">
        <v>26.66</v>
      </c>
      <c r="D25" s="68">
        <v>1251.57</v>
      </c>
      <c r="E25" s="70">
        <v>55.6</v>
      </c>
      <c r="F25" s="68">
        <v>1216.82</v>
      </c>
      <c r="G25" s="69">
        <v>52.36</v>
      </c>
      <c r="H25" s="71">
        <v>1353.01</v>
      </c>
      <c r="I25" s="95">
        <v>903.75</v>
      </c>
      <c r="J25" s="96">
        <f t="shared" si="2"/>
        <v>11.192288095198961</v>
      </c>
      <c r="K25" s="97">
        <f t="shared" si="2"/>
        <v>1626.0313216195568</v>
      </c>
      <c r="L25" s="96">
        <f t="shared" si="3"/>
        <v>52.911167518427192</v>
      </c>
      <c r="M25" s="98">
        <f t="shared" si="3"/>
        <v>3289.9099774943734</v>
      </c>
      <c r="N25" s="32"/>
      <c r="O25" s="14"/>
      <c r="P25" s="51"/>
      <c r="Q25" s="51"/>
    </row>
    <row r="26" spans="1:19" x14ac:dyDescent="0.25">
      <c r="A26" s="99" t="s">
        <v>26</v>
      </c>
      <c r="B26" s="73">
        <v>2988.8389999999999</v>
      </c>
      <c r="C26" s="74">
        <v>1614.864</v>
      </c>
      <c r="D26" s="73">
        <v>7452.5649999999996</v>
      </c>
      <c r="E26" s="75">
        <v>1497.2909999999999</v>
      </c>
      <c r="F26" s="73">
        <v>4770.8689999999997</v>
      </c>
      <c r="G26" s="74">
        <v>920.83</v>
      </c>
      <c r="H26" s="76">
        <v>4487.8760000000002</v>
      </c>
      <c r="I26" s="77">
        <v>419.29500000000002</v>
      </c>
      <c r="J26" s="84">
        <f t="shared" si="2"/>
        <v>-5.9316866591809401</v>
      </c>
      <c r="K26" s="83">
        <f t="shared" si="2"/>
        <v>-54.465536526829055</v>
      </c>
      <c r="L26" s="84">
        <f t="shared" si="3"/>
        <v>50.154491426269544</v>
      </c>
      <c r="M26" s="85">
        <f t="shared" si="3"/>
        <v>-74.035274797134619</v>
      </c>
      <c r="N26" s="32"/>
      <c r="O26" s="14"/>
      <c r="P26" s="51"/>
      <c r="Q26" s="51"/>
    </row>
    <row r="27" spans="1:19" x14ac:dyDescent="0.25">
      <c r="A27" s="52" t="s">
        <v>27</v>
      </c>
      <c r="B27" s="47">
        <v>4021.518</v>
      </c>
      <c r="C27" s="48">
        <v>3620.9859999999999</v>
      </c>
      <c r="D27" s="47">
        <v>5730.3629999999994</v>
      </c>
      <c r="E27" s="48">
        <v>5111.1670000000004</v>
      </c>
      <c r="F27" s="47">
        <v>5892.4459999999999</v>
      </c>
      <c r="G27" s="80">
        <v>6638.9830000000002</v>
      </c>
      <c r="H27" s="49">
        <v>4431.1769999999997</v>
      </c>
      <c r="I27" s="50">
        <v>5658.896999999999</v>
      </c>
      <c r="J27" s="90">
        <f t="shared" si="2"/>
        <v>-24.799022341486037</v>
      </c>
      <c r="K27" s="54">
        <f t="shared" si="2"/>
        <v>-14.762592403083431</v>
      </c>
      <c r="L27" s="90">
        <f t="shared" si="3"/>
        <v>10.186675777654102</v>
      </c>
      <c r="M27" s="56">
        <f t="shared" si="3"/>
        <v>56.280554522994549</v>
      </c>
      <c r="N27" s="32"/>
      <c r="O27" s="14"/>
      <c r="P27" s="51"/>
      <c r="Q27" s="51"/>
    </row>
    <row r="28" spans="1:19" s="1" customFormat="1" x14ac:dyDescent="0.25">
      <c r="A28" s="100" t="s">
        <v>28</v>
      </c>
      <c r="B28" s="101">
        <v>61094.534</v>
      </c>
      <c r="C28" s="102">
        <v>31566.019</v>
      </c>
      <c r="D28" s="103">
        <v>100819.287</v>
      </c>
      <c r="E28" s="104">
        <v>46959.218000000001</v>
      </c>
      <c r="F28" s="105">
        <v>107064.93399999999</v>
      </c>
      <c r="G28" s="105">
        <v>23269.489000000001</v>
      </c>
      <c r="H28" s="105">
        <v>82381.551000000007</v>
      </c>
      <c r="I28" s="105">
        <v>17871.432999999997</v>
      </c>
      <c r="J28" s="105">
        <f>+((H28*100/F28)-100)</f>
        <v>-23.054591338000535</v>
      </c>
      <c r="K28" s="105">
        <f>+((I28*100/G28)-100)</f>
        <v>-23.197999749801141</v>
      </c>
      <c r="L28" s="105">
        <f>+((H28*100/B28)-100)</f>
        <v>34.842752053727111</v>
      </c>
      <c r="M28" s="103">
        <f>+((I28*100/C28)-100)</f>
        <v>-43.383950316953182</v>
      </c>
    </row>
    <row r="29" spans="1:19" s="1" customFormat="1" x14ac:dyDescent="0.25">
      <c r="A29" s="106" t="s">
        <v>29</v>
      </c>
      <c r="B29" s="107"/>
      <c r="C29" s="107"/>
      <c r="D29" s="107"/>
      <c r="E29" s="107"/>
      <c r="F29" s="107"/>
      <c r="G29" s="107"/>
      <c r="H29" s="107"/>
      <c r="I29" s="107"/>
      <c r="J29" s="106"/>
      <c r="K29" s="106"/>
      <c r="L29" s="106"/>
      <c r="M29" s="106"/>
    </row>
    <row r="30" spans="1:19" s="1" customFormat="1" ht="15" customHeight="1" x14ac:dyDescent="0.25">
      <c r="A30" s="108" t="s">
        <v>30</v>
      </c>
      <c r="B30" s="108"/>
      <c r="C30" s="108"/>
      <c r="D30" s="108"/>
      <c r="E30" s="108"/>
      <c r="F30" s="109"/>
      <c r="G30" s="109"/>
      <c r="H30" s="109"/>
      <c r="I30" s="109"/>
      <c r="K30" s="51"/>
      <c r="L30" s="51"/>
      <c r="M30" s="51"/>
    </row>
    <row r="31" spans="1:19" s="1" customFormat="1" x14ac:dyDescent="0.25">
      <c r="A31" s="108" t="s">
        <v>31</v>
      </c>
      <c r="B31" s="108"/>
      <c r="C31" s="108"/>
      <c r="D31" s="108"/>
      <c r="E31" s="108"/>
      <c r="F31" s="110"/>
      <c r="J31" s="111"/>
      <c r="K31" s="51"/>
      <c r="L31" s="51"/>
      <c r="M31" s="51"/>
    </row>
    <row r="32" spans="1:19" s="1" customFormat="1" ht="15" customHeight="1" x14ac:dyDescent="0.25">
      <c r="A32" s="112" t="s">
        <v>32</v>
      </c>
      <c r="B32" s="113"/>
      <c r="C32" s="113"/>
      <c r="D32" s="113"/>
      <c r="E32" s="113"/>
      <c r="F32" s="113"/>
      <c r="G32" s="113"/>
      <c r="H32" s="113"/>
      <c r="I32" s="113"/>
      <c r="J32" s="114"/>
      <c r="K32" s="111" t="s">
        <v>33</v>
      </c>
      <c r="L32" s="106"/>
      <c r="M32" s="106"/>
    </row>
    <row r="33" spans="2:10" s="1" customFormat="1" x14ac:dyDescent="0.25">
      <c r="B33" s="51"/>
      <c r="C33" s="51"/>
    </row>
    <row r="34" spans="2:10" s="1" customFormat="1" x14ac:dyDescent="0.25">
      <c r="J34" s="111"/>
    </row>
    <row r="35" spans="2:10" s="1" customFormat="1" x14ac:dyDescent="0.25"/>
    <row r="36" spans="2:10" s="1" customFormat="1" x14ac:dyDescent="0.25"/>
    <row r="37" spans="2:10" s="1" customFormat="1" x14ac:dyDescent="0.25"/>
    <row r="38" spans="2:10" s="1" customFormat="1" x14ac:dyDescent="0.25"/>
    <row r="39" spans="2:10" s="1" customFormat="1" x14ac:dyDescent="0.25"/>
    <row r="40" spans="2:10" s="1" customFormat="1" x14ac:dyDescent="0.25"/>
    <row r="41" spans="2:10" s="1" customFormat="1" x14ac:dyDescent="0.25"/>
    <row r="42" spans="2:10" s="1" customFormat="1" x14ac:dyDescent="0.25"/>
    <row r="43" spans="2:10" s="1" customFormat="1" x14ac:dyDescent="0.25"/>
    <row r="44" spans="2:10" s="1" customFormat="1" x14ac:dyDescent="0.25"/>
    <row r="45" spans="2:10" s="1" customFormat="1" x14ac:dyDescent="0.25"/>
    <row r="46" spans="2:10" s="1" customFormat="1" x14ac:dyDescent="0.25"/>
    <row r="47" spans="2:10" s="1" customFormat="1" x14ac:dyDescent="0.25"/>
    <row r="48" spans="2:10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/>
      <c r="O54"/>
      <c r="P54"/>
      <c r="Q54"/>
      <c r="R54"/>
      <c r="S54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</sheetData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41_43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2023-11-03T09:22:55Z</dcterms:created>
  <dcterms:modified xsi:type="dcterms:W3CDTF">2023-11-03T09:23:42Z</dcterms:modified>
</cp:coreProperties>
</file>