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DD3F2486-4BE1-4D1B-8DDD-150BB9729AB3}" xr6:coauthVersionLast="47" xr6:coauthVersionMax="47" xr10:uidLastSave="{00000000-0000-0000-0000-000000000000}"/>
  <bookViews>
    <workbookView xWindow="-120" yWindow="-120" windowWidth="29040" windowHeight="17640" xr2:uid="{AB9B7972-BCCF-4C2A-AEF9-6AC9E695960F}"/>
  </bookViews>
  <sheets>
    <sheet name="42_4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M27" i="1"/>
  <c r="L27" i="1"/>
  <c r="K27" i="1"/>
  <c r="J27" i="1"/>
  <c r="M26" i="1"/>
  <c r="L26" i="1"/>
  <c r="K26" i="1"/>
  <c r="J26" i="1"/>
  <c r="M25" i="1"/>
  <c r="L25" i="1"/>
  <c r="K25" i="1"/>
  <c r="J25" i="1"/>
  <c r="M24" i="1"/>
  <c r="L24" i="1"/>
  <c r="K24" i="1"/>
  <c r="J24" i="1"/>
  <c r="L23" i="1"/>
  <c r="J23" i="1"/>
  <c r="M22" i="1"/>
  <c r="L22" i="1"/>
  <c r="K22" i="1"/>
  <c r="J22" i="1"/>
  <c r="M21" i="1"/>
  <c r="L21" i="1"/>
  <c r="K21" i="1"/>
  <c r="J21" i="1"/>
  <c r="L20" i="1"/>
  <c r="J20" i="1"/>
  <c r="M19" i="1"/>
  <c r="L19" i="1"/>
  <c r="K19" i="1"/>
  <c r="J19" i="1"/>
  <c r="L18" i="1"/>
  <c r="J18" i="1"/>
  <c r="M17" i="1"/>
  <c r="L17" i="1"/>
  <c r="K17" i="1"/>
  <c r="J17" i="1"/>
  <c r="J16" i="1"/>
  <c r="L15" i="1"/>
  <c r="J15" i="1"/>
  <c r="L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<sst xmlns="http://schemas.openxmlformats.org/spreadsheetml/2006/main" count="65" uniqueCount="35">
  <si>
    <t xml:space="preserve">Grūdų  ir aliejinių augalų sėklų  supirkimo kiekių suvestinė ataskaita (2023 m. 42– 44 sav.) pagal GS-1*, t </t>
  </si>
  <si>
    <t xml:space="preserve">                      Data
Grūdai</t>
  </si>
  <si>
    <t>Pokytis, %</t>
  </si>
  <si>
    <t>44  sav.  (10 31–11 06)</t>
  </si>
  <si>
    <t>42  sav.  (10 16–22)</t>
  </si>
  <si>
    <t>43  sav.  (10 23–29)</t>
  </si>
  <si>
    <t>44  sav.  (10 30–11 05)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</si>
  <si>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</si>
  <si>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</si>
  <si>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</si>
  <si>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</si>
  <si>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</si>
  <si>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</si>
  <si>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</si>
  <si>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</si>
  <si>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</si>
  <si>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</si>
  <si>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</si>
  <si>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</si>
  <si>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</si>
  <si>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</si>
  <si>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</si>
  <si>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</si>
  <si>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</si>
  <si>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</si>
  <si>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</si>
  <si>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</si>
  <si>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</si>
  <si>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</si>
  <si>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</si>
  <si>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preliminarūs duomenys</t>
  </si>
  <si>
    <t>** lyginant 2023 m. 44 savaitę su   43  savaite</t>
  </si>
  <si>
    <t>*** lyginant 2023 m. 44 savaitę su 2022 m. 44 savaite</t>
  </si>
  <si>
    <t>Pastaba: grūdų bei aliejinių augalų sėklų 42 ir 43 savaičių supirkimo kiekiai patikslinti  2023-11-09</t>
  </si>
  <si>
    <t>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</si>
</sst>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vertical="center"/>
    </xf>
    <xf numFmtId="4" fontId="5" fillId="0" borderId="42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7" xfId="0" applyNumberFormat="1" applyFont="1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/>
    </xf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5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2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4" fillId="3" borderId="63" xfId="0" applyNumberFormat="1" applyFont="1" applyFill="1" applyBorder="1" applyAlignment="1">
      <alignment vertical="center"/>
    </xf>
    <xf numFmtId="4" fontId="5" fillId="3" borderId="52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3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902325B5-2B70-41BA-B476-6E302AF72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B4481068-A695-46DE-B1DB-53CE7C98F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B41F727E-7A1B-4947-A3A3-3B3F148E9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2BD5F980-B64E-419A-9A54-A2455EDBC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B2B58229-F87C-4B5D-A30E-49DBEF2FF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DBE21213-860E-4F42-8C9E-EB11A6BD7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2BABCD05-3737-4A36-800F-5809CD83D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5EF2AD1E-1629-49FA-9B81-B341907EF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93B3C886-13B2-49A7-846E-256D77B61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062AACF9-7DF3-4D18-AD3B-F1DAC2160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49A22EC7-0EB6-4167-A9A3-CCC93AF9A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DADAE0FF-62A5-48A5-830F-09AA3502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1A3E2BBA-025B-42F9-9325-175F480DA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B05F0F2E-6507-476F-8DFE-BDB9EFF95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DCC0048E-EA6A-4D29-B122-E95FFD2E8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CECF1A51-4450-4EA9-9409-C76D23832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6FD4E17A-538F-4572-9246-D07FF8F11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F994AA69-C2D6-4079-A6CE-8C63D469A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E8630F69-0A16-44B1-BC7B-7A5A1FD01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93FF696C-20A4-4201-B632-C861DB468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6974D1E9-2556-4979-ACC8-17D350A7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BFAC8F33-375B-4A9B-B68A-8CCDE194A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6A2535B7-640D-471A-838C-FCB811C79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3E8064DE-28B3-49F8-BE99-03E3502E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2B1187A2-247E-478E-BCE2-440F589F9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8BE36F21-7BED-425D-9DFF-9859EA22E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EADD5AAC-AD41-4108-91F0-1BB092139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DAC3564D-6FC7-4EDD-A5A1-751099D1C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9A6D8904-BB84-4D53-9D39-9C8C6F950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87A34EC4-AD55-4A53-860A-1772483D7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547939E0-5A9B-4571-B679-24566D1A5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6B6E6AB3-0BD8-4325-A852-C2E93AD4F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C2B8C35A-7189-4B10-855B-F807C8A12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5CB73509-0FF2-42B0-A1FA-8BB4CCBE8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D31E69F4-EF3F-4938-946B-CC2C3E267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42493A91-37DC-4889-A6D2-393172AD3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E2B1482C-1065-4988-9763-372B3A7B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5A4EC4B2-8090-4628-891F-CC44140B6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9FE06E7B-9A1C-44A4-A3BF-BBF20A492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4A77FA5F-696C-4666-A02A-B78476BE7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D018A2F7-259E-4669-A19D-1DDA33F09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4EAE04AB-16AC-41F0-B923-6A28DD425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3BEB4D86-7D1C-494C-9702-CB655CFAF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6313B9F9-72A4-4847-9BC5-B6E6C2D01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4A8C4DDA-B95A-4B79-93FA-5737875BF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43AD1CF6-9AD7-4999-A67B-9161B0EF1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4CEF726B-A6FC-4084-96E1-3EDBBE203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F8B247F2-81F6-4DF6-BDE3-7D4C9E40A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E6E20BD2-0A55-4CDD-811F-F3CF54A2F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A1D96B1A-7FFE-47DB-8D83-F34AE2D46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2E11385F-31D2-4465-B711-FC908C1E7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FD758F2F-5617-481A-A86F-90FF6DDBD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E4D3AFF6-7BA4-42C7-A6AC-AA6FFD9C8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D6CD9942-B3BF-4C7B-A89F-DA61D0E0E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7E01ABE6-5F45-4212-B7D3-23EC45D61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42C785A3-8B50-419D-8DA9-0218F62F5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5CCBBE0C-62B2-4689-8EF0-7F71BD4DE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650AE806-F66B-4AFF-9E7E-D6A037840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FAA6DE1B-3DA1-49D7-B841-E8AD611F9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C9A80424-4275-49C4-870E-D87719719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D70BB6D8-3AF7-4DA1-AF31-C2AF7AB9F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D8494713-2800-462C-B54D-586D2213D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8C2DDA1D-5571-4DAE-94D8-0DFA54BB9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D2E1AADB-7163-4407-AC53-6CE5D9F93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E85F082C-EEB3-4F12-AF67-0FCC804B4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5EEC04AC-3C26-408E-8A94-E729B87C6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145FF03F-592C-47D6-BA93-D415EB203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B7E02F93-F208-4D09-B7E6-65254DCB5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7FD6AA56-95C1-412F-AAB0-2DDAD2DBE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1C0CABDC-A500-4BFF-B117-9DA88424D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24008D77-9D70-4543-8631-941903394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8EA494AB-FBCC-476C-8726-6F24645F9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9354CE84-DEB8-4E45-B7B8-A1C6DE786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0DBF02E2-3CA3-4C81-BFA7-B3EBFC718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1C11A3BC-69DD-45E4-B42E-301F2CCFF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E85EEE4E-2D13-42FE-A958-8AC20B8D2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79568166-235C-4EBA-A4A0-C717747D0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81B7D01C-39FE-496B-9609-479FA923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84D523A3-2EF7-4FDA-9716-BF5421CE5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1048CF41-7B80-4EC0-BAAF-11DA464A0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AA92F7F6-69A4-48A6-B8AA-F429DCC39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B0ADB795-FAAA-427E-AC93-1FB516B1B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7743F09A-A13A-4A9A-9122-D1467D9DA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76138CB3-9E38-4EDA-8983-1F13B20F9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1E47B335-1805-456D-9186-B543DA20C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3B0C7C36-2DC9-44DD-BCD1-45E9A3E0B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F980DD7D-8B5E-413D-BCAE-6AEC2041A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2A209851-8C1A-4FD3-B5D7-F3FB63FC5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4855CBF5-9892-4E83-AFEF-B4BB45B0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54B017C1-1F66-46B6-B9DC-24D8D7133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1341C3ED-CDB0-4137-8DBD-A6CA4C76B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60BD3697-F3DD-41BB-BE69-03E9A126E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1414E037-E999-4049-8AB1-59FA88B9E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8BA77C1E-FF68-4B51-BB0E-4C9DABF0B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331518F4-0FC1-42BF-9BB1-E3268C211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DD3DE6E9-765C-446F-91D0-73319FFE5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D9DA0FA7-92D8-45E1-B34E-690A6651E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201C9E2D-FADA-4759-927C-FEA756187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88627593-E126-4C08-ADAD-2F0BC7E80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D41F787F-07F1-48B1-A662-686527F5F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9AF9B2CC-879A-496B-8806-429C18BE0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E2A7B119-4F8A-4B87-B076-95FAB2155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B1FE4ED9-62B0-4759-AB65-D00B9382B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AA2EC0A9-716C-4033-81BB-0CF67ACB1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714BC2F9-39FC-4A69-9402-3C17A8E3E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9DB7D56F-B2D0-4EF2-9A1C-91A1E17C5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378DE073-1AAD-40DC-A483-6DDE28133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640851B1-FF19-47EA-A3DE-C247C9255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AC10E6AC-571A-4E71-883A-A73AD6624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27CCF868-A0E3-44E4-AC4A-13188E09C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2E4592EC-ACD0-4DFA-B6EF-15A4FB0D6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E4B9C910-1604-4723-A348-13232ADA4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54B4905D-30B9-40CC-85DF-FAC724122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C27DA1B7-6F80-4CDF-9555-2DF3824F3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D9AE41E1-7CB3-4A90-A3E3-D18CBED1C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EDE6687D-B861-4212-AA74-824D23354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084915E1-3571-4920-935B-AC78158D8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CB121D58-75BE-445E-94B2-9EB44DC3B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C2AD05D3-B147-41D3-8FAB-F771404AC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9DDE4D0A-FD3D-4D48-BAA3-97BCBD068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312A6335-89AD-4E9F-A7B8-40288F5A9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AB700B1A-C71F-4E7C-AD9E-50DECA437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4D826761-A1A6-4F4B-8539-7BBF10D0F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E5C43CCB-E226-447A-B36C-39271354B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B26B28FE-E215-4D3A-8A69-499188831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0EF874AB-0529-4FE9-8E68-E569F5E4D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79BCB646-8CC4-4D78-AC17-24BD7AA1B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F714B445-4E3C-4197-913E-2D13E7F31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FCB9401E-3DF3-410A-B584-3CBFCF416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4F5921DF-001A-4764-ACFB-2CF413DF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4604D28D-31FD-4DF7-8DCB-169B20B98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29BBCBCA-5264-4C58-9F83-F21610F1A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3F46EDE4-F815-4954-A65D-1052565BC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F40C6166-01EF-4155-857B-6CFF1C36F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B850EF5F-8484-478E-8954-8B1719A48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8D2433F3-FBE4-4954-852F-C4F051D62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51476DF2-C247-4F55-988A-D8C449F19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48E6B7A6-0A51-4D8D-8577-8F3E8DB39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71C4EF5B-329F-41D2-86B8-4DFB6EB0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96931B34-3F15-4C4E-A2BF-A61ABC284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2DF16E12-3A26-4480-BC29-3394807DB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0E1BC4EA-5BDD-4B69-B99A-0D80CE3B1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FE595C8A-833D-4E10-A0A6-8294E764B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BADB5232-4718-46E5-85C8-248E1CC1F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E1984D8A-4442-44ED-A4D8-5C98CA77C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B860F659-3114-4CD1-8CAC-0553D44E1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03769816-43B3-4CE5-88CE-2E75CC7E2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9D29F8E2-91C4-460C-97DD-A4204394D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9B0E90A3-8E96-49A2-A5CC-917D88997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E3B22BD9-B424-4401-9713-C9F69D8EA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2AAAA317-F316-4175-844B-3C7F24390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EEDCD578-4FF9-48C1-95A5-B908E67F7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FA348C1B-1C9D-41B4-BAE8-46A5B119B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298C093F-3B5C-4B79-BEDA-97B2ED156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A81FEC1C-AF80-4A77-9D5E-8D3C5870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296CE2B6-D80A-45D7-8A92-A4F5735E1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D4E1DBC5-FD7D-4076-A464-5B030FF74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B3A55C0D-A4CD-424F-92E6-E134472C1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E56ADD2B-07D1-4729-A090-3C70E4978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CE70F280-529E-4583-93FC-9586AE688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BCE711C5-AC38-41B6-9FE1-34AB117BA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A6ADA395-E9DF-4CF0-B4F0-441A28D72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C604277A-86F1-4F46-8669-D158EF7C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673ADFA9-3C4D-47D5-B138-F1D51DB5E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A98CDDEA-2EA9-4DAC-B4B9-8FDCB12FA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2153E183-E440-4673-AC6F-FF6A3DC10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D8003589-4213-482B-B390-FB8F82AED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F8E81E31-708B-4851-8269-C7F3DA439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9E842B0F-8CB4-4782-B106-C7E8FB0FA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C30E84EC-80CD-4211-B10C-9318C382E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1119E39B-D00A-4E0E-8DA6-D688E6CD2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EE80D488-2B5B-416B-B477-ACE1FE58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DEE04FDE-1C6D-4000-8701-C3834456A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E1218648-D2E8-4752-A4D6-9BD836D51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F4087137-A3AA-425F-8146-F6A4D814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0D54A697-5F8F-498F-B0D0-F74C8EF5C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7D1E0C9E-F8A6-4E5C-824F-9B7D835E3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E519669F-D0E8-4A92-8EF1-AB94F4EB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E2633FE2-3A49-4810-8A03-DC8D65F9F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A950C82F-2B97-423B-9B9D-3B83CD4B5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6413F498-181B-4721-8307-4AB1307D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D8EE5044-B088-4C36-9E13-6EC2B4B5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66AA6ED8-404E-4415-8380-F406D2269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5A199517-7824-417D-A3C1-480E68B4A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ED8C3D2F-26E7-4DBA-B28F-8A77017D7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59FC12C6-6B6D-47B8-AF61-447689267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D6BE4F9F-7C60-40F9-893A-2EF6F12B3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5E338AD4-56D6-4F9F-BA28-F2D25493F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B60A5E55-7660-4741-AE3B-949CFDBC9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175BBD38-5A22-4AA1-B0BA-51DEB492D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60EBE883-2724-4CA9-915B-18836A6F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959ADB4F-E1C3-49F8-A44F-8BF939A29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529649D1-C7E5-447D-A6D0-7C83D1467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C0A6FD4C-EEA1-4E9A-9852-40DAA91F0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7670571B-355B-43A3-8DA5-8FC60BE4B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235A6605-4E01-439B-A082-3A4F1A903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69EA91B8-B839-4B51-87DB-F258026A5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EE933975-AAEA-4CD3-BE62-FBA929729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DE79691B-2AD6-4476-A240-3D6FF16F6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5D6387E0-893F-4E98-B284-D120C8957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32EB034E-89FC-49CE-B6EE-4E1601E5B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22F8A772-4814-465D-9F8C-60FEFD57A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96EE2C0A-17DF-4274-ACAD-7B8704CA8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DE83C913-D542-42A6-99F8-41B3C4CF6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A547352A-2892-442D-BE2B-B8549EBAB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1FE2C89C-A107-4FF9-A276-0F4FFFA54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44D69F24-39D2-48A7-8652-DF3058C05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6F2FE58A-5EF7-4EAB-A77C-17D2F8C1D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29A4A8A6-C515-46F1-AB40-3D8923C55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8ED2EC6B-2393-4460-85CC-4B9F75E64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B420F247-E99C-4592-B840-DDE4B14E6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541445D1-FC26-434B-8A11-ECA139FC3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143C43FF-0132-405C-8CFE-A8393E034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968F2D2D-C684-4476-B3C2-44FB6A841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6659DE25-C070-44EE-81CB-45EB4E126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7281E972-6EDD-4CF2-890B-C4DB64B8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F31BEDD0-2A2B-4226-A963-E63C67F4C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21551977-84F0-4E97-A289-898332A20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1018CD2B-9ADF-4B4B-BF8A-335E883AF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213E8073-AA87-4451-99B1-2D4C5171E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F2A33692-63C3-413D-B259-D5BF249CC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959FCD6C-D8A2-490C-8E5F-6E0093ECB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B85D8FF7-597A-4346-B392-5F2766563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6EAFC308-7FD0-49A7-80AB-A95085BB9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B8E36243-6B9E-4D10-B6F8-4AE1627BD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A1685DF4-529C-4A34-8099-48583DF98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697A79C0-E9C1-4983-A75D-436E124B2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D802EFD5-1977-4629-9A6F-EC6979B4D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8400F26A-9B77-4094-A684-95B20176D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21C03A18-1C85-4CF2-9FAC-812F66246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89A69E8E-EB9C-4183-8D29-B596EE3F8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DEEF8806-5B04-4AE1-B154-BFC7EBB7A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B6350CC3-7012-46F6-BFF1-DA85640B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84924C1E-7536-4ED8-B2F0-8E79ECBA3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4D2FE5F0-663F-48B3-A7D0-9A2A10AA5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865E967F-15A4-4772-AAD4-BA73FEF98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9A7DFA90-F456-46C6-8BB7-F2A233453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1FFB8782-FD89-4E33-BED8-EA6406363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7D36FAB8-0157-4F38-A619-5A8AF0E64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B777ECF1-26BE-421E-B443-0E62C94A2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459001CF-F993-4BB2-9FCF-D3C2BD5CE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E8DC4947-8CB8-4B6E-BCB7-7EDEDDB88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85B866E8-E678-4AE8-B2D9-C80BB1C63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17D012E7-9214-4A4D-9873-4A134B2D7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CD0921EE-261E-44C4-9976-3146F2148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1E42C841-256F-4A13-929F-DF8EA2080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CA4CC930-D928-4A48-8A78-6D2B6F687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D9C62BE3-A588-488B-9C3C-BED118D70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8BFB74A3-874E-46B4-A08D-9490A5755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60A2FA78-2025-4D43-AABB-844D489F0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43A29F81-6BA6-4D91-83B7-6F87D902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AC196258-E593-44CC-81F9-53BFF9A4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F1AA55A2-89FE-4302-91B0-CDA16B8C4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9C6E224E-02CC-498D-A475-48CE3E9E4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C7D565EB-F742-4522-9CDE-C34DBED4F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136AB1CE-2F11-48B5-BA23-7517A1E30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4327BBC9-580C-48F5-92BF-14D9CF83C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3F2839B9-1BB8-4D37-B496-E5B2B17D2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FF18B647-767E-4041-BC4B-E8A503577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FEAD8A94-163B-4FDA-A827-48E1D0EA1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410981E7-30B1-4CFD-AEEF-5D4D875F1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EA8B815C-D133-4ED7-BE2F-FD86A80F8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60C03F3E-B142-4F3A-93A4-6F29E26D6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C307586B-556E-491A-A8D2-4E67ED42C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3B2D003E-3944-4231-A5B3-A9FCBE039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8C22F829-223F-4A79-B61A-B77BFDB79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5018E942-3CAC-485D-9534-7D2B146C5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23C8A23E-E400-46D0-98CD-1C48AFE46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B73A03C2-D3D0-4562-9A64-7AF56FACF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1CD70E49-1507-487F-8950-704445144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0967883C-9779-47AE-A93F-D5DA16231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43ABF116-C6CE-4370-BB62-8FB5F8161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DF9F1847-8390-478F-A578-4FA159C9D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DCB5A966-6F1B-4353-961A-76177380D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8C9F6127-E143-4016-A9BD-24B355CD9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A23079A2-9115-48A6-854C-E9216E958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2E06B78B-68E9-4033-97CB-89A35B273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B7DE0F59-DA8C-4BEA-B497-DB6738836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AEE41185-EAA1-4BA5-BC24-1CACDA4E6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F2C17673-D36E-4356-BE86-5449C63EF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524F8C6E-CCC6-4E63-A4A5-518B69995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854121AE-EA90-4752-BCCD-09146DA5D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4032C501-69D2-406A-A617-02F12852B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D2B601A6-4117-4EAF-AA89-A6ABA9CD3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BAC5D5F4-8801-4DC9-92D8-01FE70FC3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5F076770-379D-4DF0-93B0-2ECA99EB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F50157F1-EF76-40CD-BDB1-AF091CFA1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6567131D-34EE-408B-B3CA-DC41BC0E1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30B23BE4-946F-4CF9-9A9C-463FB757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712556D4-55C6-42B8-8953-4952D9D0C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77F205D7-A15A-45E1-A7CE-76CAC3185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680540CF-B6F0-4005-995F-B520E946D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5114E55D-98E5-4757-96FA-521B6EEEF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1FD0DFD2-5196-40B0-8C34-ED618B1DB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69A4E464-361E-48B7-A64E-6FAFC4213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589A1F99-605F-40A2-8930-DB697D778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C74D0B2D-E8C6-4722-A6C3-AC491BB17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7DDA77E9-1BC6-458B-8392-01A46B8C4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C5251E1D-CB47-441B-995C-1324F6402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24ADA8E0-240F-462A-BEA4-708F7C50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8798F054-DCC7-4109-95FC-2BB146E07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1097E125-2DE4-4E4A-9A82-4584CE353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C90CA1E5-6CE5-43E0-9C49-EF1EB8C0B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C96B4A2B-FD9A-45D7-8177-CFDE38D1A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E9D1910B-5F88-471D-B4D2-9AFF1DF9D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15B6E556-E2A1-4404-9EA6-0A2E38FAB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347E0A06-DA0E-433A-98A7-9F5F6589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8FDEC3F2-A350-4607-B182-01A299767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EFBF51F7-C01C-44E3-8C27-7D0E898DB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79C4F642-13EB-471D-9092-32FF172D1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6077E198-77B4-455E-97B7-6D46393BD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C645C1A1-97E0-465D-A3E6-ED1B2394A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26462FF7-5873-4AB0-9831-8706FD852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86224DE1-0C03-4326-A036-B23E26FD0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48D2C035-3970-4CAC-9524-29B8C1E08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663E6CB6-6941-4D6A-A997-5C6B089BB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F075CD44-D903-4523-9BFA-9996AB1F5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3CF6DEAC-5403-4947-A96D-CB3E12DCE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3F31DCEF-E1D0-4B9B-AE82-0A5D5B096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3EEE4163-0442-466D-A9A0-412DC7D76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304D6C96-5E53-4988-96AC-6CD9B1410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41EBE480-8964-493F-B91D-77E202716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62D7DCC1-D7A9-450D-8ED6-600188B0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83E14461-4802-4CF3-BDC2-7CE2EBFE8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4A29D440-6D8B-4EA7-8153-256177264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2D0FF0D4-7B51-46B3-BA00-59E993177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6CDD177B-5942-45BC-BA4A-315F4DAB2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1A8A2CF5-2471-42A3-8966-F949A49AE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285721DF-72AD-427A-B95C-BAF1C254D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7D893A1C-AC78-46F1-B9D4-30FBA9046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B19313AF-767D-4E2A-9F09-EB6EE736B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26707BCF-0252-42D9-8043-FFB3D76D0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2583BB45-D33C-4A08-A233-268D077D2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2256064C-ABA7-4150-BB44-0262B16D9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B6FC50F9-5F20-4CB6-A503-55B473027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4B6750A7-E31C-408F-B013-517AEB37A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C3ECD8F1-435A-4E9E-A3D8-7DB3980C2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EA468FE8-3185-441D-8A5E-253F4D7F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9BD075DB-52F1-43C4-BA8C-EAF06B89C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2FF65456-07B8-4E0D-AE0F-3A13A9906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19C8981C-FCAE-46DB-B833-0CCFDC839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ED649174-C66D-4FF3-B856-0D549774A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290A0AF8-D98D-43F0-AD99-87656C04F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C503C546-D132-4DC1-8477-0774F565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BACAD2B0-F406-4393-8FE0-F9C2DDB52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B8C98FAE-41EA-4A56-B65E-C89D1B8C3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C040991B-C00F-4A50-A569-B6FEB959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C3D62F64-E443-42C1-AAFC-B49CA440D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10FD2C70-7BB5-41F2-BF4E-66D80668E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86606A1D-DC12-400F-BAC8-384884BE7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740B1F07-B9A2-4BBD-8AF6-2DA57D7B3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9A9C95F8-749F-4A4E-A41A-3E42CE24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37FFCED4-5D74-4A15-8FB6-14403F9F4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C8A19861-25FE-4EE5-96E8-051993711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63BEA979-940F-4444-B9E5-568BBD8D4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4B881A1F-46AB-4928-8784-F96BBDC9D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953E38E7-F243-4009-8425-3C04C83E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42209EF0-D441-452C-B9D0-A808AC210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E20E41F9-5C1A-4995-85A4-C7226182E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E81441D4-86C5-40BD-9836-BD3EAEDCE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C5071C1A-8197-4400-897E-3D7B16BF0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B918237C-0A14-4802-9E45-430E60F5B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AFEB7861-157F-4D2F-A21C-637F7B04D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92E8A762-62A7-48ED-86C9-77F524F42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74BB5A04-89B9-4273-B283-F16BA7921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B92E87AA-EE93-4674-8F84-272F53A99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E8AEE5BE-0E9A-4F2B-8CA1-D6CDB5121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9C424BF9-9474-419C-A211-340973776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3991947C-0EC0-4FF9-B9B0-38D48BEA2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EDF51481-F9F9-40E6-AC1E-C4F120DC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609F637B-FF41-436C-8FD9-1ED780523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F374CE26-BB03-4A90-A49A-71F8FA8CB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0281623C-D337-407B-9D8A-06FD412EA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F84F7740-2D3F-4561-9316-66D8B843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15FAE1E0-71BC-49EF-96F6-BB4EEFD0A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918FA1D7-6E86-4833-A339-1EEFC2457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E5F6D124-7CE5-45D7-8E63-E24C62755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BEAFFD40-A48C-4C9B-83E5-89B19466D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A787CCCC-1764-4E8A-8D4F-9BD3A893B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3200A4F5-A886-4ACC-BF1D-CC90904CE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9EBDF6DB-6EF7-403B-AAB3-2FD08D33A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047585CC-DD27-47F2-BA71-74C1F1063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32E67B53-E788-4330-9A8D-785E47192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F7240E1B-9BCE-4CA2-809C-B5B88C05F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0889CB7E-2723-4C52-A991-929F0B65C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75A4A096-6DE2-4A53-A2F3-50EE73F45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F43CC106-FD51-482E-8128-855EFB553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F08F6FAF-6F8D-4FB8-9FA0-1721E3417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DB794D80-A6B9-4670-BD67-D9D510EFF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0E7D4944-1911-425E-8547-7B210F07C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094EB702-E4A2-4511-88F8-4BD400E3A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27E21978-6B65-49E0-A03A-AE8254262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07D264DF-6A29-40E8-A770-A5F6367B5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A539765B-AB75-477E-A869-0F8CAF391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C679F8F2-3942-4206-8CCA-B6A6B32F9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DD3E3A6F-7E5D-4267-9234-E746B8C4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69DE80B2-E68E-4729-AC51-EBA6B5DF8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8941BFF7-D01F-4301-92D8-72E302517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970D0828-B1AE-4FA4-A685-F5143DC1C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581DFADD-D7AB-454F-A085-B55955C45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838AFC94-B59A-40F0-8532-5F694124D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D67CAC8B-5B27-400E-84F6-422AEA819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A5AB8ECC-FEDE-42D2-AA03-0DBD5BF5D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B7B66F01-FF21-4D75-9885-727DC2D65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173BA7D1-9FEB-40ED-802B-649FABF9A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A89C8481-3A3E-41DD-B771-EFCA0C471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E3193A1C-504C-4A39-A6AD-EC3CE0263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5AB0A3CB-6D83-4D7A-914F-3376B25D8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2A718E57-1AA7-4769-B1A4-8271F4FB5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6E24FBDE-C91D-489F-94C6-5D28238EE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A1224F79-4620-4CA7-9C2F-6B1AC19A7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D1F0758E-4AC2-4ED3-9FC9-F0197871F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248F08EB-221E-40D9-B586-8776EF094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A1A96016-8A48-43AA-8BC4-4AF1522A0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232A036A-C25F-49F7-8E38-E7CC9BDD2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84D954E9-03C0-4960-82F3-7279E15C5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9B2FCD20-DBFF-455E-A11F-3BD6586FE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3261082B-2030-4A4B-BE3A-48637C6CD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7DAF4EC3-9DFA-4404-89EF-061CF5E70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1B20B23D-A120-4D27-99DC-97BD286C9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9ABE633F-01AD-42F9-9B44-0E5FD5E80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15D076BC-62C6-4CDD-93A7-068C7EA67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2322B8A7-DA00-4D43-B265-FB5A9D03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A59E8102-D349-4485-A5F5-E53009D2F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04A6310A-8EB5-4BFE-B5A4-1B5E45C0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52664418-4613-4A69-81A5-E0E9D1F77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08C958C6-7465-49D8-AC1B-9336BDEE9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46FB16C2-5A43-4A25-9926-87D255654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919F090C-7101-4030-9F09-2014A6506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1C9E9848-DE72-4BD2-ADBF-9F143C90F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079E1EE8-DAC6-4680-8E3D-4FCDE7861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5F47A05C-4206-46D2-BBFE-8EC9603FD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390FAF0E-1515-48DB-A24C-AECE6A48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7E3936C2-6510-4EAE-9E58-67443B2B9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849F36D1-BF28-4534-B484-1F0B998B0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6519D14D-A154-4855-A958-D28621860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B1841AD8-1001-4685-88EC-914CFA54D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98C16A49-17CB-4E62-9777-8BD6FCE1E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B2A458CE-390D-45B4-AE15-8AC12F9A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8C056A36-8FDA-4ABF-BB04-3F09498BF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E77D4C4A-387D-4035-875C-F91475003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8BA992F9-087B-4995-AEDD-FEFD1DBA9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25233D98-99DF-4602-86DE-FC4D62B7C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72B04966-FED3-4156-BF0A-248E79961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64931820-9203-46F1-B8AC-058E1C8F9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9C8ACE78-70D9-48F9-A70F-A46FEDA9F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76609941-E062-46F2-BEF3-B6265AF00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28AB6733-A7E7-49E8-98B9-B7E33EF57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82203476-76A3-4183-AA61-60702C6E8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82C85FFC-5B0A-4757-A229-41FFB8B26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A65EC77F-6169-4A0D-9DD5-CC19174F4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94B135F6-8050-43AB-9907-29437EF78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DB713017-FDD4-4F99-9667-A69F1317F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1D8EB1C7-A23E-4521-BE9C-78B05D4F5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CF980151-8F9A-4568-B60D-FD0591286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4C9A59F8-8D2E-4CE8-BBE5-8C7BB4383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A2BDEA62-0197-43B8-BE61-335118264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A7353201-CAF8-442C-B02B-CCAA2BA93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1A51D44C-8FF7-4476-B756-20FA2A1CF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F62F005D-EE36-488B-BFAB-18E028040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0A501001-335B-4FB0-83E3-AD5B296C0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EE70E8F0-EE7F-474F-919D-C63D7C3D3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0CE68D42-13BB-4738-9262-95DEB8C0B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74C26A7A-5F6B-4ECD-8D76-8D30140C2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80CE7F71-2CA7-485B-903B-EC00134FC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08848E46-542C-499D-B4C4-DB62F7B87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2824628F-1205-4ACB-B9AE-E4210AFE8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9BAFE22A-D1F5-4311-950C-8F7EC855C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17DEAC15-DBCE-4581-83C1-BC1C04DD8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0303EBC2-C226-438B-9ED3-9D6841F45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D2C9F42C-81A7-41BF-9F03-F4C4086FF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17D2A9EA-AEE8-4E98-A03F-035399E8C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A120F882-A328-42A3-BD4E-21218CA48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F7638AF0-E228-4A81-BE6B-DFBF56F68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5385EFCA-DF94-4876-8F7C-0BFD87FE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6051F626-C0E1-4A05-9725-2A81067D2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60C409B6-D556-4669-8038-A61ED0232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2095DE4D-321F-4841-AD30-A0FB6EFF0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33D2107F-3A89-44DA-81F2-18795F7F3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0563423B-0462-4CCE-BD35-E90C6C9FD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077321A4-D37E-45D2-93CF-EBEF3F9A7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F9FB115F-9A67-42BB-8005-83AA8FEDD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75B85E76-5298-48DD-8339-1405AD75B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A98CB9FA-FA4D-459A-BCF2-4653044D3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435AAF11-4E8D-4330-B099-6B4A99EF6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C3C1E962-7C8F-47CF-A137-A06B17851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49C22461-34F6-4109-8D10-AC337B973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B81BACBB-485E-436D-B643-91A12B8C3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EE10321B-A96E-47EA-A9FB-C30549CEA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807D4B46-B2BF-47DA-9EDF-6E37225FC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A00EA532-89BA-4AA1-A5BA-EE8E902AB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BD069369-D685-4201-B099-2B291AF26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F5313404-55BB-4EB5-BBCD-BF3732303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D4431733-FB98-4B6D-A7C7-39B9B026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0DF839FD-E92A-487A-BA94-898A2A4C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D162A733-DB5E-4A61-AE70-136840D2F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5DD8177B-2486-4FA0-B249-58F5B041B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D8CB8699-AFA2-45C8-B559-58A5DBC3E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361D8A9F-6190-4931-9907-5AC944877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EC166BDA-A782-49D0-9842-0FC345D66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F94F3783-A122-467C-B80D-5365DBBB9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553E9F55-1401-4427-90FC-8EBFCC6D6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AF4117BA-E9D8-47B8-A8CA-71E2DF98B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AA483632-CC35-4A8A-8421-642BAF676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223A5488-E251-4286-8401-77FD21326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3B96EE5E-CBF4-42CF-8E26-DD5834074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203B8B7C-2735-4F5F-972C-FFC91A497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FFA5152A-7CF9-48E4-B09F-A131C7678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876B936B-C830-4216-A83F-B327042A6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E890D8F2-48DD-43E9-B478-6E491620B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D4D21B0D-1043-448E-A459-AA8E22E97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96FA47DD-96DE-4BF4-8A01-D1538D18E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BB44A435-7C9C-4E62-9D8F-B2E73D02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FF296AA8-6B55-4A0F-A23C-F671DC174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A647B235-72AC-4EE2-98BE-4B7DC2ABF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AA1BF704-4EC3-4E55-89E5-DCF9B61F2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65E81A27-0DAF-4FB7-A145-BE7F94BF0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E7910C9A-2BE5-42E7-96A1-2BF320198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2F66278B-1C18-4356-AD38-0F37119AE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5BA38971-740A-416C-9AA9-44FC4B2C2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9DEDF1D8-17F7-4CE0-83A9-8998CDF8C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36CB03BA-D436-4C15-A892-D6B909A54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5AF40EAB-6C58-4742-9333-2B5784AAF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7E7D0096-E29F-4487-9127-6A39219BE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ECCFA268-0309-4002-A1E2-F0149190C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8F09402B-5D60-4791-A2D0-7D1B35A9D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52DA4A4B-A95C-41A7-A45C-A794ABE3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B0151491-989E-4CF9-926B-8D3126277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6406B8FF-3B97-47BF-BD87-8844CB8F6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76C6051E-23FD-4A21-BDAF-DC9E9283E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0DEA10C6-9CAB-4907-BFF4-8A24E931E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153FD5E9-4C04-41A8-BD57-775010FDE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17223F1B-2807-4DE7-BDED-D4A0A88B0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5D9618DD-ABD2-448A-BC74-0CC391D28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8CF97579-D87C-460F-A8D6-BF0DB0E7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31B677B4-A0E3-4BB2-8C5A-6F7333363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D4077C1D-6D99-46F8-B1E8-A6A9F95A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F7B9920A-77A1-4BE8-B46A-D80D7013E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22674B20-A70B-49FD-A8F9-3ABE98C32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B7B55591-07EE-4536-9052-6305C0449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5F2DF606-8509-4F36-B6E4-0C6B3BB6E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D98580CC-CF77-44F3-9B92-A899760A3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A75031C5-6726-43E7-B8CB-39B002BC5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A8ABB267-C520-418F-B169-21D67A83B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710692CF-712F-495A-8AD1-4A78E015C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4FFA8541-B8F5-49A2-A4AD-1FB4D4C7A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8C036842-1672-4FAC-A739-E6F4BB695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E03AC807-761E-4A7C-B92D-D3E46DEDA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8BF0890F-1BE7-4CCE-8AE6-A2392C172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E0EB7C53-C1B7-4146-B1CA-9EACCD841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5CB0D927-4274-44A2-9FF6-96EC44D7C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B56E2D8D-DC4E-421C-BCB7-B830B55E5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ECAB55B1-64D7-4C45-B2AA-F247549D8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441742DD-DC93-4989-9875-21C70C40F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3D7083D6-A84D-4C28-829E-ECB0D6A8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C667A660-F397-427E-823D-CDA0FE00A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4BF593F1-D302-4542-A659-E9C31750C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459B87A8-F23D-4AB1-8EDA-0401FA2B8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A24EC073-EB66-4247-9268-E3B95AAD0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FCE5B24E-D533-468A-921C-96386B633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9635E3E0-8CD8-42F4-BE76-2D01D42BF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DB08E09F-2BEA-450A-A67A-74C06F5D8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9FD6C70D-7788-4C44-BFD6-770E5A720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9CDC7A25-8EBD-4510-9074-DF91AD529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0801CD93-970F-402E-A5B8-695FAAFAE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D15E4AC5-19AE-447B-B387-D8A6C72B7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5AB358E0-7626-4498-A644-91AFCE3A0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58115AA1-A0AB-4639-BC93-58153AE8B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8057B022-EF3A-4FA8-ABFB-D314E1FBE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0818F971-E4FB-4C71-ABF4-FF034981D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6AD2914E-0206-4B47-A35E-02421603E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721B7C14-C127-4139-B636-C0BE102F8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373FE164-3568-44C2-BD24-25DB06990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73FF0C3D-3524-4E0B-A008-2B585CA06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AE22FD71-B22D-4679-81A9-FA4915018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11C839E4-CE14-4551-9009-F20E29425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60942277-CA1C-4949-B491-25F47F18C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5498B0F7-7E33-4653-AF38-6413E0AD8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1456CF25-C784-4E0E-A1E1-EEACA4BF5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AC684383-1F57-4003-8824-5DBDB477B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1BDF5636-F464-4EC3-86F2-E190FCB8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06A4FCDE-232E-42F7-9A12-210FB8B02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F40A1CAC-937C-42FD-8424-187747027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72974661-057C-4039-9A2B-D6E5BDF82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B5E677D5-46FC-4D3E-A444-8D7E0C61A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1A8E980E-B799-4C01-9545-61B99DC5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13C0E02D-217F-4D8F-8A8D-6A55E8323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CD2F553F-F554-44FE-894B-75DE68273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D987F634-D85E-43CE-B4A2-2AF482DB3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D4EE4FE9-3BF8-4737-9D29-1F500AB9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AE22912D-CE2F-4541-8B22-A63853FDB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04B21238-DF39-4315-BD71-7F3327A10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25F9EDDF-C926-47FD-8010-F37849C05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231A47D2-7B28-460B-B273-C826E3499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BEACE752-BFB8-47C1-B6B4-335B845B6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019F49D6-6720-493E-A4C5-20BDEB625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9C7B950D-705D-43BB-9AC8-875BD4AA5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D0A95CB8-78CE-47EB-9E9E-BF06182E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36698DD1-F4DB-4F77-9122-C056A1250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F0DD95D6-930D-4F77-8FBF-1C8CB4897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C006D6CD-B67F-43D6-A0BF-99C3FB3E0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604F2547-1B55-4C6D-9D13-7D89E59D8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05E5EC43-D028-4822-BB91-0D15914FB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ACE4331F-B99D-4458-A98D-7F93AD477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8D847E93-E2AD-4B29-8F26-49C80B9BD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E4EE7127-35B2-4340-8D8E-8A644BC24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67C5E923-8369-4B97-B8AA-388B3851A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26CFE1DA-9778-4DC5-8162-50F2BFF9A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5BFD3FB6-002D-4792-A7C7-7BA7201BD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8A921-1C74-4EE8-8EE7-A57467102FDB}">
  <dimension ref="A1:V56"/>
  <sheetViews>
    <sheetView showGridLines="0" tabSelected="1" workbookViewId="0">
      <selection activeCell="R28" sqref="R28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2022</v>
      </c>
      <c r="C4" s="8"/>
      <c r="D4" s="9">
        <v>2023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31322.760999999999</v>
      </c>
      <c r="C8" s="27">
        <v>36542.991999999998</v>
      </c>
      <c r="D8" s="26">
        <v>82275.51999999999</v>
      </c>
      <c r="E8" s="27">
        <v>16413.351999999999</v>
      </c>
      <c r="F8" s="28">
        <v>63436.702999999994</v>
      </c>
      <c r="G8" s="29">
        <v>7998.9359999999997</v>
      </c>
      <c r="H8" s="28">
        <v>27945.495999999999</v>
      </c>
      <c r="I8" s="29">
        <v>20100.042000000001</v>
      </c>
      <c r="J8" s="28">
        <f t="shared" ref="J8:K23" si="0">+((H8*100/F8)-100)</f>
        <v>-55.947433144499954</v>
      </c>
      <c r="K8" s="30">
        <f t="shared" si="0"/>
        <v>151.28394576478675</v>
      </c>
      <c r="L8" s="28">
        <f t="shared" ref="L8:M23" si="1">+((H8*100/B8)-100)</f>
        <v>-10.782143374908742</v>
      </c>
      <c r="M8" s="31">
        <f t="shared" si="1"/>
        <v>-44.996178747487335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728.04</v>
      </c>
      <c r="C9" s="36">
        <v>1306.46</v>
      </c>
      <c r="D9" s="35">
        <v>6777.5739999999996</v>
      </c>
      <c r="E9" s="36">
        <v>1620.402</v>
      </c>
      <c r="F9" s="37">
        <v>4537.3789999999999</v>
      </c>
      <c r="G9" s="38">
        <v>1577.454</v>
      </c>
      <c r="H9" s="37">
        <v>3280.0219999999999</v>
      </c>
      <c r="I9" s="39">
        <v>2819.2539999999999</v>
      </c>
      <c r="J9" s="40">
        <f>+((H9*100/F9)-100)</f>
        <v>-27.711086069733199</v>
      </c>
      <c r="K9" s="41">
        <f>+((I9*100/G9)-100)</f>
        <v>78.721788400802808</v>
      </c>
      <c r="L9" s="40">
        <f>+((H9*100/B9)-100)</f>
        <v>350.52771825723863</v>
      </c>
      <c r="M9" s="42">
        <f>+((I9*100/C9)-100)</f>
        <v>115.79336527716114</v>
      </c>
      <c r="N9" s="32"/>
      <c r="O9" s="43"/>
      <c r="P9" s="44"/>
      <c r="Q9" s="44"/>
      <c r="R9" s="44"/>
      <c r="S9" s="45"/>
    </row>
    <row r="10" spans="1:22" x14ac:dyDescent="0.25">
      <c r="A10" s="46" t="s">
        <v>13</v>
      </c>
      <c r="B10" s="47">
        <v>5908.2880000000005</v>
      </c>
      <c r="C10" s="48">
        <v>5125.7729999999992</v>
      </c>
      <c r="D10" s="47">
        <v>4490.2970000000005</v>
      </c>
      <c r="E10" s="48">
        <v>9288.1099999999988</v>
      </c>
      <c r="F10" s="49">
        <v>5036.1959999999999</v>
      </c>
      <c r="G10" s="38">
        <v>512.88700000000006</v>
      </c>
      <c r="H10" s="49">
        <v>2286.1030000000001</v>
      </c>
      <c r="I10" s="50">
        <v>272.82299999999998</v>
      </c>
      <c r="J10" s="40">
        <f>+((H10*100/F10)-100)</f>
        <v>-54.606552246973706</v>
      </c>
      <c r="K10" s="41">
        <f t="shared" si="0"/>
        <v>-46.806411548742716</v>
      </c>
      <c r="L10" s="40">
        <f t="shared" si="1"/>
        <v>-61.306845570155012</v>
      </c>
      <c r="M10" s="42">
        <f t="shared" si="1"/>
        <v>-94.67742719000627</v>
      </c>
      <c r="N10" s="32"/>
      <c r="O10" s="32"/>
      <c r="P10" s="51"/>
      <c r="Q10" s="51"/>
    </row>
    <row r="11" spans="1:22" x14ac:dyDescent="0.25">
      <c r="A11" s="52" t="s">
        <v>14</v>
      </c>
      <c r="B11" s="47">
        <v>17624.093000000001</v>
      </c>
      <c r="C11" s="48">
        <v>20774.963</v>
      </c>
      <c r="D11" s="47">
        <v>54899.373999999996</v>
      </c>
      <c r="E11" s="48">
        <v>4801.5810000000001</v>
      </c>
      <c r="F11" s="49">
        <v>40797.165000000001</v>
      </c>
      <c r="G11" s="38">
        <v>5166.9980000000005</v>
      </c>
      <c r="H11" s="49">
        <v>18770.472000000002</v>
      </c>
      <c r="I11" s="50">
        <v>14009.648999999999</v>
      </c>
      <c r="J11" s="53">
        <f t="shared" si="0"/>
        <v>-53.990744209799871</v>
      </c>
      <c r="K11" s="54">
        <f t="shared" si="0"/>
        <v>171.13710901378317</v>
      </c>
      <c r="L11" s="55">
        <f t="shared" si="1"/>
        <v>6.5046127480148925</v>
      </c>
      <c r="M11" s="56">
        <f t="shared" si="1"/>
        <v>-32.564746324698632</v>
      </c>
      <c r="N11" s="32"/>
      <c r="O11" s="14"/>
      <c r="P11" s="51"/>
      <c r="Q11" s="51"/>
    </row>
    <row r="12" spans="1:22" x14ac:dyDescent="0.25">
      <c r="A12" s="52" t="s">
        <v>15</v>
      </c>
      <c r="B12" s="47">
        <v>3173.0949999999998</v>
      </c>
      <c r="C12" s="48">
        <v>3261.3050000000003</v>
      </c>
      <c r="D12" s="47">
        <v>12954.552</v>
      </c>
      <c r="E12" s="48">
        <v>407.625</v>
      </c>
      <c r="F12" s="49">
        <v>10123.918</v>
      </c>
      <c r="G12" s="38">
        <v>465.03899999999999</v>
      </c>
      <c r="H12" s="49">
        <v>2640.886</v>
      </c>
      <c r="I12" s="50">
        <v>2610.2679999999996</v>
      </c>
      <c r="J12" s="53">
        <f t="shared" si="0"/>
        <v>-73.914387690615428</v>
      </c>
      <c r="K12" s="54">
        <f t="shared" si="0"/>
        <v>461.30088014123544</v>
      </c>
      <c r="L12" s="55">
        <f t="shared" si="1"/>
        <v>-16.77255172000838</v>
      </c>
      <c r="M12" s="56">
        <f t="shared" si="1"/>
        <v>-19.962469011637992</v>
      </c>
      <c r="N12" s="32"/>
      <c r="O12" s="32"/>
      <c r="P12" s="51"/>
      <c r="Q12" s="51"/>
    </row>
    <row r="13" spans="1:22" x14ac:dyDescent="0.25">
      <c r="A13" s="57" t="s">
        <v>16</v>
      </c>
      <c r="B13" s="47">
        <v>3889.2449999999999</v>
      </c>
      <c r="C13" s="48">
        <v>6074.491</v>
      </c>
      <c r="D13" s="47">
        <v>3153.723</v>
      </c>
      <c r="E13" s="48">
        <v>295.63400000000001</v>
      </c>
      <c r="F13" s="49">
        <v>2942.0450000000001</v>
      </c>
      <c r="G13" s="38">
        <v>276.55799999999999</v>
      </c>
      <c r="H13" s="49">
        <v>968.01300000000003</v>
      </c>
      <c r="I13" s="50">
        <v>388.048</v>
      </c>
      <c r="J13" s="36">
        <f t="shared" si="0"/>
        <v>-67.097274174936132</v>
      </c>
      <c r="K13" s="58">
        <f t="shared" si="0"/>
        <v>40.313424308824921</v>
      </c>
      <c r="L13" s="36">
        <f t="shared" si="1"/>
        <v>-75.11051630843518</v>
      </c>
      <c r="M13" s="59">
        <f t="shared" si="1"/>
        <v>-93.611843362678457</v>
      </c>
      <c r="N13" s="32"/>
    </row>
    <row r="14" spans="1:22" s="33" customFormat="1" x14ac:dyDescent="0.25">
      <c r="A14" s="60" t="s">
        <v>17</v>
      </c>
      <c r="B14" s="61">
        <v>349.11900000000003</v>
      </c>
      <c r="C14" s="62">
        <v>39.36</v>
      </c>
      <c r="D14" s="61">
        <v>576.16200000000003</v>
      </c>
      <c r="E14" s="62">
        <v>275.06</v>
      </c>
      <c r="F14" s="61">
        <v>528.23299999999995</v>
      </c>
      <c r="G14" s="62">
        <v>0</v>
      </c>
      <c r="H14" s="63">
        <v>42.15</v>
      </c>
      <c r="I14" s="39">
        <v>0</v>
      </c>
      <c r="J14" s="64">
        <f t="shared" si="0"/>
        <v>-92.020566681748392</v>
      </c>
      <c r="K14" s="65" t="s">
        <v>18</v>
      </c>
      <c r="L14" s="64">
        <f t="shared" si="1"/>
        <v>-87.926752769113108</v>
      </c>
      <c r="M14" s="66" t="s">
        <v>18</v>
      </c>
      <c r="N14" s="32"/>
      <c r="O14" s="67"/>
      <c r="P14" s="67"/>
      <c r="Q14" s="67"/>
      <c r="R14" s="67"/>
      <c r="S14" s="67"/>
    </row>
    <row r="15" spans="1:22" x14ac:dyDescent="0.25">
      <c r="A15" s="46" t="s">
        <v>13</v>
      </c>
      <c r="B15" s="68">
        <v>349.11900000000003</v>
      </c>
      <c r="C15" s="69">
        <v>39.36</v>
      </c>
      <c r="D15" s="68">
        <v>461.20499999999998</v>
      </c>
      <c r="E15" s="70">
        <v>0</v>
      </c>
      <c r="F15" s="68">
        <v>502.45299999999997</v>
      </c>
      <c r="G15" s="69">
        <v>0</v>
      </c>
      <c r="H15" s="71">
        <v>42.15</v>
      </c>
      <c r="I15" s="39">
        <v>0</v>
      </c>
      <c r="J15" s="40">
        <f t="shared" si="0"/>
        <v>-91.61115567028159</v>
      </c>
      <c r="K15" s="41" t="s">
        <v>18</v>
      </c>
      <c r="L15" s="72">
        <f t="shared" si="1"/>
        <v>-87.926752769113108</v>
      </c>
      <c r="M15" s="42" t="s">
        <v>18</v>
      </c>
      <c r="N15" s="32"/>
      <c r="O15" s="14"/>
      <c r="P15" s="51"/>
      <c r="Q15" s="51"/>
    </row>
    <row r="16" spans="1:22" x14ac:dyDescent="0.25">
      <c r="A16" s="57" t="s">
        <v>14</v>
      </c>
      <c r="B16" s="73">
        <v>0</v>
      </c>
      <c r="C16" s="74">
        <v>0</v>
      </c>
      <c r="D16" s="73">
        <v>114.95699999999999</v>
      </c>
      <c r="E16" s="75">
        <v>275.06</v>
      </c>
      <c r="F16" s="73">
        <v>25.78</v>
      </c>
      <c r="G16" s="74">
        <v>0</v>
      </c>
      <c r="H16" s="76">
        <v>0</v>
      </c>
      <c r="I16" s="77">
        <v>0</v>
      </c>
      <c r="J16" s="36">
        <f t="shared" si="0"/>
        <v>-100</v>
      </c>
      <c r="K16" s="58" t="s">
        <v>18</v>
      </c>
      <c r="L16" s="36" t="s">
        <v>18</v>
      </c>
      <c r="M16" s="59" t="s">
        <v>18</v>
      </c>
      <c r="N16" s="32"/>
      <c r="O16" s="14"/>
      <c r="P16" s="51"/>
      <c r="Q16" s="51"/>
    </row>
    <row r="17" spans="1:19" s="33" customFormat="1" x14ac:dyDescent="0.25">
      <c r="A17" s="60" t="s">
        <v>19</v>
      </c>
      <c r="B17" s="26">
        <v>1158.4750000000001</v>
      </c>
      <c r="C17" s="27">
        <v>3705.991</v>
      </c>
      <c r="D17" s="26">
        <v>4496.0860000000002</v>
      </c>
      <c r="E17" s="27">
        <v>1497.66</v>
      </c>
      <c r="F17" s="26">
        <v>4240.28</v>
      </c>
      <c r="G17" s="78">
        <v>1915.5600000000002</v>
      </c>
      <c r="H17" s="28">
        <v>2229.33</v>
      </c>
      <c r="I17" s="39">
        <v>1509.991</v>
      </c>
      <c r="J17" s="64">
        <f t="shared" si="0"/>
        <v>-47.424934202458324</v>
      </c>
      <c r="K17" s="65">
        <f t="shared" si="0"/>
        <v>-21.172346467873624</v>
      </c>
      <c r="L17" s="64">
        <f t="shared" si="1"/>
        <v>92.436608472345085</v>
      </c>
      <c r="M17" s="66">
        <f t="shared" si="1"/>
        <v>-59.255405639139433</v>
      </c>
      <c r="N17" s="32"/>
      <c r="O17" s="67"/>
      <c r="P17" s="67"/>
      <c r="Q17" s="67"/>
      <c r="R17" s="67"/>
      <c r="S17" s="67"/>
    </row>
    <row r="18" spans="1:19" x14ac:dyDescent="0.25">
      <c r="A18" s="46" t="s">
        <v>13</v>
      </c>
      <c r="B18" s="35">
        <v>280.911</v>
      </c>
      <c r="C18" s="36">
        <v>0</v>
      </c>
      <c r="D18" s="35">
        <v>1169.396</v>
      </c>
      <c r="E18" s="36">
        <v>0</v>
      </c>
      <c r="F18" s="35">
        <v>777.14800000000002</v>
      </c>
      <c r="G18" s="79">
        <v>0</v>
      </c>
      <c r="H18" s="37">
        <v>355.49099999999999</v>
      </c>
      <c r="I18" s="39">
        <v>598.38099999999997</v>
      </c>
      <c r="J18" s="40">
        <f t="shared" si="0"/>
        <v>-54.256975505309157</v>
      </c>
      <c r="K18" s="41" t="s">
        <v>18</v>
      </c>
      <c r="L18" s="40">
        <f t="shared" si="1"/>
        <v>26.549334130738913</v>
      </c>
      <c r="M18" s="42" t="s">
        <v>18</v>
      </c>
      <c r="N18" s="32"/>
      <c r="O18" s="14"/>
      <c r="P18" s="51"/>
      <c r="Q18" s="51"/>
    </row>
    <row r="19" spans="1:19" x14ac:dyDescent="0.25">
      <c r="A19" s="52" t="s">
        <v>14</v>
      </c>
      <c r="B19" s="47">
        <v>367.62400000000002</v>
      </c>
      <c r="C19" s="80">
        <v>3244.98</v>
      </c>
      <c r="D19" s="47">
        <v>1501.098</v>
      </c>
      <c r="E19" s="48">
        <v>637.96</v>
      </c>
      <c r="F19" s="47">
        <v>1357.671</v>
      </c>
      <c r="G19" s="80">
        <v>45.4</v>
      </c>
      <c r="H19" s="49">
        <v>1042.9010000000001</v>
      </c>
      <c r="I19" s="50">
        <v>911.61</v>
      </c>
      <c r="J19" s="53">
        <f t="shared" si="0"/>
        <v>-23.184556494172739</v>
      </c>
      <c r="K19" s="54">
        <f t="shared" si="0"/>
        <v>1907.9515418502203</v>
      </c>
      <c r="L19" s="55">
        <f t="shared" si="1"/>
        <v>183.6868648401628</v>
      </c>
      <c r="M19" s="56">
        <f t="shared" si="1"/>
        <v>-71.907068764676524</v>
      </c>
      <c r="N19" s="32"/>
      <c r="O19" s="14"/>
      <c r="P19" s="51"/>
      <c r="Q19" s="51"/>
    </row>
    <row r="20" spans="1:19" x14ac:dyDescent="0.25">
      <c r="A20" s="57" t="s">
        <v>20</v>
      </c>
      <c r="B20" s="73">
        <v>509.94</v>
      </c>
      <c r="C20" s="75">
        <v>461.01100000000002</v>
      </c>
      <c r="D20" s="47">
        <v>1825.5920000000001</v>
      </c>
      <c r="E20" s="48">
        <v>859.7</v>
      </c>
      <c r="F20" s="47">
        <v>2105.4609999999998</v>
      </c>
      <c r="G20" s="80">
        <v>1870.16</v>
      </c>
      <c r="H20" s="49">
        <v>830.93799999999999</v>
      </c>
      <c r="I20" s="81">
        <v>0</v>
      </c>
      <c r="J20" s="82">
        <f t="shared" si="0"/>
        <v>-60.53415380289637</v>
      </c>
      <c r="K20" s="83" t="s">
        <v>18</v>
      </c>
      <c r="L20" s="84">
        <f t="shared" si="1"/>
        <v>62.948189983135279</v>
      </c>
      <c r="M20" s="85" t="s">
        <v>18</v>
      </c>
      <c r="N20" s="32"/>
      <c r="O20" s="14"/>
      <c r="P20" s="51"/>
      <c r="Q20" s="51"/>
    </row>
    <row r="21" spans="1:19" x14ac:dyDescent="0.25">
      <c r="A21" s="86" t="s">
        <v>21</v>
      </c>
      <c r="B21" s="35">
        <v>11.840999999999999</v>
      </c>
      <c r="C21" s="36">
        <v>22.74</v>
      </c>
      <c r="D21" s="68">
        <v>1168.951</v>
      </c>
      <c r="E21" s="70">
        <v>45.24</v>
      </c>
      <c r="F21" s="68">
        <v>382.50299999999999</v>
      </c>
      <c r="G21" s="69">
        <v>52.563000000000002</v>
      </c>
      <c r="H21" s="71">
        <v>537.202</v>
      </c>
      <c r="I21" s="39">
        <v>22.609000000000002</v>
      </c>
      <c r="J21" s="87">
        <f t="shared" si="0"/>
        <v>40.443865799745367</v>
      </c>
      <c r="K21" s="41">
        <f t="shared" si="0"/>
        <v>-56.986853870593386</v>
      </c>
      <c r="L21" s="88">
        <f t="shared" si="1"/>
        <v>4436.7958787264588</v>
      </c>
      <c r="M21" s="42">
        <f t="shared" si="1"/>
        <v>-0.57607739665786539</v>
      </c>
      <c r="N21" s="32"/>
      <c r="O21" s="14"/>
      <c r="P21" s="51"/>
      <c r="Q21" s="51"/>
    </row>
    <row r="22" spans="1:19" x14ac:dyDescent="0.25">
      <c r="A22" s="52" t="s">
        <v>22</v>
      </c>
      <c r="B22" s="47">
        <v>111.015</v>
      </c>
      <c r="C22" s="80">
        <v>1400</v>
      </c>
      <c r="D22" s="47">
        <v>1087.4110000000001</v>
      </c>
      <c r="E22" s="48">
        <v>238.44</v>
      </c>
      <c r="F22" s="47">
        <v>1107.019</v>
      </c>
      <c r="G22" s="80">
        <v>177.53</v>
      </c>
      <c r="H22" s="49">
        <v>232.447</v>
      </c>
      <c r="I22" s="50">
        <v>64.239999999999995</v>
      </c>
      <c r="J22" s="89">
        <f>+((H22*100/F22)-100)</f>
        <v>-79.002438079201895</v>
      </c>
      <c r="K22" s="54">
        <f t="shared" si="0"/>
        <v>-63.814566552132042</v>
      </c>
      <c r="L22" s="90">
        <f t="shared" si="1"/>
        <v>109.38341665540693</v>
      </c>
      <c r="M22" s="56">
        <f t="shared" si="1"/>
        <v>-95.411428571428573</v>
      </c>
      <c r="N22" s="32"/>
      <c r="O22" s="14"/>
      <c r="P22" s="51"/>
      <c r="Q22" s="51"/>
    </row>
    <row r="23" spans="1:19" x14ac:dyDescent="0.25">
      <c r="A23" s="52" t="s">
        <v>23</v>
      </c>
      <c r="B23" s="47">
        <v>269.916</v>
      </c>
      <c r="C23" s="80">
        <v>752.62</v>
      </c>
      <c r="D23" s="47">
        <v>649.524</v>
      </c>
      <c r="E23" s="48">
        <v>130.41499999999999</v>
      </c>
      <c r="F23" s="47">
        <v>438.77300000000002</v>
      </c>
      <c r="G23" s="80">
        <v>105.14</v>
      </c>
      <c r="H23" s="49">
        <v>324.12900000000002</v>
      </c>
      <c r="I23" s="50">
        <v>0</v>
      </c>
      <c r="J23" s="89">
        <f t="shared" si="0"/>
        <v>-26.128316920138658</v>
      </c>
      <c r="K23" s="54" t="s">
        <v>18</v>
      </c>
      <c r="L23" s="90">
        <f t="shared" si="1"/>
        <v>20.085137598363943</v>
      </c>
      <c r="M23" s="56" t="s">
        <v>18</v>
      </c>
      <c r="N23" s="32"/>
      <c r="O23" s="14"/>
      <c r="P23" s="51"/>
      <c r="Q23" s="51"/>
    </row>
    <row r="24" spans="1:19" x14ac:dyDescent="0.25">
      <c r="A24" s="52" t="s">
        <v>24</v>
      </c>
      <c r="B24" s="47">
        <v>2268.16</v>
      </c>
      <c r="C24" s="80">
        <v>2748.239</v>
      </c>
      <c r="D24" s="47">
        <v>4931.1450000000004</v>
      </c>
      <c r="E24" s="48">
        <v>444.90100000000001</v>
      </c>
      <c r="F24" s="47">
        <v>1975.9770000000001</v>
      </c>
      <c r="G24" s="80">
        <v>629.81200000000001</v>
      </c>
      <c r="H24" s="49">
        <v>2241.3620000000001</v>
      </c>
      <c r="I24" s="50">
        <v>1040.4849999999999</v>
      </c>
      <c r="J24" s="89">
        <f t="shared" ref="J24:K36" si="2">+((H24*100/F24)-100)</f>
        <v>13.430571307257125</v>
      </c>
      <c r="K24" s="54">
        <f t="shared" si="2"/>
        <v>65.205648669761757</v>
      </c>
      <c r="L24" s="90">
        <f t="shared" ref="L24:M36" si="3">+((H24*100/B24)-100)</f>
        <v>-1.1814863148984074</v>
      </c>
      <c r="M24" s="56">
        <f t="shared" si="3"/>
        <v>-62.139937610957425</v>
      </c>
      <c r="N24" s="32"/>
      <c r="O24" s="14"/>
      <c r="P24" s="51"/>
      <c r="Q24" s="51"/>
    </row>
    <row r="25" spans="1:19" x14ac:dyDescent="0.25">
      <c r="A25" s="52" t="s">
        <v>25</v>
      </c>
      <c r="B25" s="47">
        <v>133.125</v>
      </c>
      <c r="C25" s="80">
        <v>26.4</v>
      </c>
      <c r="D25" s="47">
        <v>1216.82</v>
      </c>
      <c r="E25" s="48">
        <v>52.36</v>
      </c>
      <c r="F25" s="47">
        <v>1353.01</v>
      </c>
      <c r="G25" s="80">
        <v>903.75</v>
      </c>
      <c r="H25" s="49">
        <v>302.12</v>
      </c>
      <c r="I25" s="50">
        <v>57.534999999999997</v>
      </c>
      <c r="J25" s="90">
        <f t="shared" si="2"/>
        <v>-77.67052719492095</v>
      </c>
      <c r="K25" s="54">
        <f t="shared" si="2"/>
        <v>-93.633748271092671</v>
      </c>
      <c r="L25" s="90">
        <f t="shared" si="3"/>
        <v>126.94460093896714</v>
      </c>
      <c r="M25" s="56">
        <f t="shared" si="3"/>
        <v>117.93560606060606</v>
      </c>
      <c r="N25" s="32"/>
      <c r="O25" s="14"/>
      <c r="P25" s="51"/>
      <c r="Q25" s="51"/>
    </row>
    <row r="26" spans="1:19" x14ac:dyDescent="0.25">
      <c r="A26" s="52" t="s">
        <v>26</v>
      </c>
      <c r="B26" s="47">
        <v>1948.9969999999998</v>
      </c>
      <c r="C26" s="80">
        <v>530.96500000000003</v>
      </c>
      <c r="D26" s="47">
        <v>4770.8689999999997</v>
      </c>
      <c r="E26" s="48">
        <v>920.83</v>
      </c>
      <c r="F26" s="47">
        <v>4487.8760000000002</v>
      </c>
      <c r="G26" s="80">
        <v>419.29500000000002</v>
      </c>
      <c r="H26" s="49">
        <v>780.02300000000002</v>
      </c>
      <c r="I26" s="50">
        <v>1334.92</v>
      </c>
      <c r="J26" s="90">
        <f t="shared" si="2"/>
        <v>-82.619328163255844</v>
      </c>
      <c r="K26" s="54">
        <f t="shared" si="2"/>
        <v>218.37250623069673</v>
      </c>
      <c r="L26" s="90">
        <f t="shared" si="3"/>
        <v>-59.978234958801885</v>
      </c>
      <c r="M26" s="56">
        <f t="shared" si="3"/>
        <v>151.41393500513215</v>
      </c>
      <c r="N26" s="32"/>
      <c r="O26" s="14"/>
      <c r="P26" s="51"/>
      <c r="Q26" s="51"/>
    </row>
    <row r="27" spans="1:19" x14ac:dyDescent="0.25">
      <c r="A27" s="52" t="s">
        <v>27</v>
      </c>
      <c r="B27" s="47">
        <v>2579.8850000000002</v>
      </c>
      <c r="C27" s="48">
        <v>5636.87</v>
      </c>
      <c r="D27" s="47">
        <v>5892.4459999999999</v>
      </c>
      <c r="E27" s="48">
        <v>6638.9830000000002</v>
      </c>
      <c r="F27" s="47">
        <v>4431.1769999999997</v>
      </c>
      <c r="G27" s="80">
        <v>5658.896999999999</v>
      </c>
      <c r="H27" s="49">
        <v>2095.6980000000003</v>
      </c>
      <c r="I27" s="50">
        <v>1314.43</v>
      </c>
      <c r="J27" s="90">
        <f t="shared" si="2"/>
        <v>-52.705612978222248</v>
      </c>
      <c r="K27" s="54">
        <f t="shared" si="2"/>
        <v>-76.772328600432203</v>
      </c>
      <c r="L27" s="90">
        <f t="shared" si="3"/>
        <v>-18.767774532585747</v>
      </c>
      <c r="M27" s="56">
        <f t="shared" si="3"/>
        <v>-76.681562640259571</v>
      </c>
      <c r="N27" s="32"/>
      <c r="O27" s="14"/>
      <c r="P27" s="51"/>
      <c r="Q27" s="51"/>
    </row>
    <row r="28" spans="1:19" x14ac:dyDescent="0.25">
      <c r="A28" s="91" t="s">
        <v>28</v>
      </c>
      <c r="B28" s="47">
        <v>0</v>
      </c>
      <c r="C28" s="48">
        <v>0</v>
      </c>
      <c r="D28" s="47">
        <v>0</v>
      </c>
      <c r="E28" s="48">
        <v>0</v>
      </c>
      <c r="F28" s="47">
        <v>0</v>
      </c>
      <c r="G28" s="80">
        <v>9.9499999999999993</v>
      </c>
      <c r="H28" s="49">
        <v>0</v>
      </c>
      <c r="I28" s="50">
        <v>0</v>
      </c>
      <c r="J28" s="90" t="s">
        <v>18</v>
      </c>
      <c r="K28" s="54" t="s">
        <v>18</v>
      </c>
      <c r="L28" s="90" t="s">
        <v>18</v>
      </c>
      <c r="M28" s="56" t="s">
        <v>18</v>
      </c>
      <c r="N28" s="32"/>
      <c r="O28" s="14"/>
      <c r="P28" s="51"/>
      <c r="Q28" s="51"/>
    </row>
    <row r="29" spans="1:19" s="1" customFormat="1" x14ac:dyDescent="0.25">
      <c r="A29" s="92" t="s">
        <v>29</v>
      </c>
      <c r="B29" s="93">
        <v>40153.293999999994</v>
      </c>
      <c r="C29" s="94">
        <v>51406.176999999996</v>
      </c>
      <c r="D29" s="95">
        <v>107064.93399999999</v>
      </c>
      <c r="E29" s="96">
        <v>28106.762999999999</v>
      </c>
      <c r="F29" s="97">
        <v>82381.551000000007</v>
      </c>
      <c r="G29" s="97">
        <v>13665.377</v>
      </c>
      <c r="H29" s="97">
        <v>36729.956999999995</v>
      </c>
      <c r="I29" s="97">
        <v>25444.252</v>
      </c>
      <c r="J29" s="97">
        <f>+((H29*100/F29)-100)</f>
        <v>-55.414827040583404</v>
      </c>
      <c r="K29" s="97">
        <f>+((I29*100/G29)-100)</f>
        <v>86.195024110933787</v>
      </c>
      <c r="L29" s="97">
        <f>+((H29*100/B29)-100)</f>
        <v>-8.5256691518260084</v>
      </c>
      <c r="M29" s="95">
        <f>+((I29*100/C29)-100)</f>
        <v>-50.50351244754107</v>
      </c>
    </row>
    <row r="30" spans="1:19" s="1" customFormat="1" x14ac:dyDescent="0.25">
      <c r="A30" s="98" t="s">
        <v>30</v>
      </c>
      <c r="B30" s="99"/>
      <c r="C30" s="99"/>
      <c r="D30" s="99"/>
      <c r="E30" s="99"/>
      <c r="F30" s="99"/>
      <c r="G30" s="99"/>
      <c r="H30" s="99"/>
      <c r="I30" s="99"/>
      <c r="J30" s="98"/>
      <c r="K30" s="98"/>
      <c r="L30" s="98"/>
      <c r="M30" s="98"/>
    </row>
    <row r="31" spans="1:19" s="1" customFormat="1" ht="15" customHeight="1" x14ac:dyDescent="0.25">
      <c r="A31" s="100" t="s">
        <v>31</v>
      </c>
      <c r="B31" s="100"/>
      <c r="C31" s="100"/>
      <c r="D31" s="100"/>
      <c r="E31" s="100"/>
      <c r="F31" s="101"/>
      <c r="G31" s="101"/>
      <c r="H31" s="101"/>
      <c r="I31" s="101"/>
      <c r="K31" s="51"/>
      <c r="L31" s="51"/>
      <c r="M31" s="51"/>
    </row>
    <row r="32" spans="1:19" s="1" customFormat="1" x14ac:dyDescent="0.25">
      <c r="A32" s="100" t="s">
        <v>32</v>
      </c>
      <c r="B32" s="100"/>
      <c r="C32" s="100"/>
      <c r="D32" s="100"/>
      <c r="E32" s="100"/>
      <c r="F32" s="102"/>
      <c r="J32" s="103"/>
      <c r="K32" s="51"/>
      <c r="L32" s="51"/>
      <c r="M32" s="51"/>
    </row>
    <row r="33" spans="1:13" s="1" customFormat="1" ht="15" customHeight="1" x14ac:dyDescent="0.25">
      <c r="A33" s="104" t="s">
        <v>33</v>
      </c>
      <c r="B33" s="105"/>
      <c r="C33" s="105"/>
      <c r="D33" s="105"/>
      <c r="E33" s="105"/>
      <c r="F33" s="105"/>
      <c r="G33" s="105"/>
      <c r="H33" s="105"/>
      <c r="I33" s="105"/>
      <c r="J33" s="106"/>
      <c r="K33" s="103" t="s">
        <v>34</v>
      </c>
      <c r="L33" s="98"/>
      <c r="M33" s="98"/>
    </row>
    <row r="34" spans="1:13" s="1" customFormat="1" x14ac:dyDescent="0.25">
      <c r="B34" s="51"/>
      <c r="C34" s="51"/>
    </row>
    <row r="35" spans="1:13" s="1" customFormat="1" x14ac:dyDescent="0.25">
      <c r="J35" s="103"/>
    </row>
    <row r="36" spans="1:13" s="1" customFormat="1" x14ac:dyDescent="0.25"/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</sheetData>
  <mergeCells count="24">
    <mergeCell ref="K6:K7"/>
    <mergeCell ref="L6:L7"/>
    <mergeCell ref="M6:M7"/>
    <mergeCell ref="A33:J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42_44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2023-11-08T10:05:49Z</dcterms:created>
  <dcterms:modified xsi:type="dcterms:W3CDTF">2023-11-08T10:06:22Z</dcterms:modified>
</cp:coreProperties>
</file>