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421E44C5-0C5B-4615-9727-03D644DD64EF}" xr6:coauthVersionLast="47" xr6:coauthVersionMax="47" xr10:uidLastSave="{00000000-0000-0000-0000-000000000000}"/>
  <bookViews>
    <workbookView xWindow="1845" yWindow="1425" windowWidth="12120" windowHeight="14925" xr2:uid="{7C7FCD25-6098-48B2-A4EC-8AD95ABE16DE}"/>
  </bookViews>
  <sheets>
    <sheet name="43_4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7" i="1"/>
  <c r="L27" i="1"/>
  <c r="K27" i="1"/>
  <c r="J27" i="1"/>
  <c r="L26" i="1"/>
  <c r="J26" i="1"/>
  <c r="L25" i="1"/>
  <c r="J25" i="1"/>
  <c r="M24" i="1"/>
  <c r="L24" i="1"/>
  <c r="K24" i="1"/>
  <c r="J24" i="1"/>
  <c r="M23" i="1"/>
  <c r="L23" i="1"/>
  <c r="J23" i="1"/>
  <c r="L22" i="1"/>
  <c r="K22" i="1"/>
  <c r="J22" i="1"/>
  <c r="L21" i="1"/>
  <c r="J21" i="1"/>
  <c r="M20" i="1"/>
  <c r="L20" i="1"/>
  <c r="J20" i="1"/>
  <c r="M19" i="1"/>
  <c r="L19" i="1"/>
  <c r="K19" i="1"/>
  <c r="J19" i="1"/>
  <c r="L18" i="1"/>
  <c r="K18" i="1"/>
  <c r="J18" i="1"/>
  <c r="M17" i="1"/>
  <c r="L17" i="1"/>
  <c r="K17" i="1"/>
  <c r="J17" i="1"/>
  <c r="L16" i="1"/>
  <c r="L15" i="1"/>
  <c r="J15" i="1"/>
  <c r="L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<sst xmlns="http://schemas.openxmlformats.org/spreadsheetml/2006/main" count="70" uniqueCount="35">
  <si>
    <t xml:space="preserve">Grūdų  ir aliejinių augalų sėklų  supirkimo kiekių suvestinė ataskaita (2023 m. 43– 45 sav.) pagal GS-1*, t </t>
  </si>
  <si>
    <t xml:space="preserve">                      Data
Grūdai</t>
  </si>
  <si>
    <t>Pokytis, %</t>
  </si>
  <si>
    <t>45  sav.  (11 07–13)</t>
  </si>
  <si>
    <t>43  sav.  (10 23–29)</t>
  </si>
  <si>
    <t>44  sav.  (10 30–11 05)</t>
  </si>
  <si>
    <t>45  sav.  (11 06–12)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</si>
  <si>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</si>
  <si>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</si>
  <si>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</si>
  <si>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</si>
  <si>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</si>
  <si>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</si>
  <si>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</si>
  <si>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</si>
  <si>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</si>
  <si>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</si>
  <si>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</si>
  <si>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</si>
  <si>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</si>
  <si>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</si>
  <si>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</si>
  <si>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</si>
  <si>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</si>
  <si>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</si>
  <si>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</si>
  <si>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</si>
  <si>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</si>
  <si>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</si>
  <si>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</si>
  <si>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</si>
  <si>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2023 m. 45 savaitę su   44  savaite</t>
  </si>
  <si>
    <t>*** lyginant 2023 m. 45 savaitę su 2022 m. 45 savaite</t>
  </si>
  <si>
    <t>Pastaba: grūdų bei aliejinių augalų sėklų 43 ir 44 savaičių supirkimo kiekiai patikslinti  2023-11-16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</si>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</sst>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CE3B8093-306B-4B2B-84AB-4E80BDF04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5CE41DA3-DABF-4E51-92E0-73B6E3B2D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5569BCE1-53B5-4C0B-A730-81A58C69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859D56A3-3BCF-4D32-A787-86DF0D157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6A105092-11C6-4111-9B68-B3A825FD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CD06FFF3-F19A-482D-B53C-1F0D7CA38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EC9E15A3-A354-455E-90E3-367F28B2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B30F7690-C8AB-410B-B46C-F6BB3DB4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13D843BF-67AA-45A6-AF51-7D30DD58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01CF22C9-226D-421B-A62E-E176898D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5A62DEB3-1676-4540-943D-91316F6DA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89C85D7-2370-49B3-B4D4-50796894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BB62C9F3-1867-4906-95F4-8E0664106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79BEB8F1-ADEE-4919-8005-91050C674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B1A1CCE0-B3F4-4170-8E7E-0F6B967E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5ECE048-4CB5-433F-B15A-2F99DC9E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799007D8-3790-4ADD-A113-176EA9A95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031F605C-FA64-41B1-9747-68E3848C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C88BB143-F865-4544-8DC2-E820922F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16759964-793A-499C-A115-084F52EF2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47C6FE5B-AA83-4793-ABDA-99978407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149CD95F-2707-4939-A904-8AA15BFC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C0A08DF5-9FB3-4098-8857-35DA3AC6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EADF04CD-77F8-4FBD-9BE5-1BAAD7DA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BE758A9C-28D2-459A-8E4E-27524F29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C882DF3A-2BCD-4DFD-B894-781317D1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7EFA3FF8-936C-4EEC-89AB-58D81108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56CD875C-7258-4726-93AF-F5E14B323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1F82E170-7D19-4D0E-872B-BC3E409D4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1AD719F6-BDB0-4702-8770-673E5710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714A7EC3-B234-4910-8F22-51FCBAB0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95F30A27-DCE2-4C7B-8EEF-B957CF30C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7E1DF2A1-C638-4D2F-9391-545BED8C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5B41D294-A343-4220-B110-A13D494C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CEBBF9BC-4C8E-43A9-896E-78231B41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9B58CBC8-D90E-4AD7-A0EB-7DB7F350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EFDA08BB-9B39-423B-A1F1-626362BE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EC310410-9283-44FE-B915-52411D96C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DAAD0407-77A0-4C3D-B9A1-EA4571F1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15EFE779-36BA-4103-8428-669A37E81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EDBB6055-D55F-45E5-B314-85305DDA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E2770F76-BC2B-46F6-AE01-26F297B4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F03C557F-F2AA-4AD3-B768-D0F2D9FF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A5B88E6D-2894-4FB1-AF47-1FBD52FCF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E7A24091-32EE-4636-930D-3636E52E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E6AC70F5-0909-47E0-A81C-1601B9D8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5D5B3D41-BC9F-4850-A243-36DE29A88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C0D6E7E8-F065-40D8-A171-9DE87D2A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EB58827D-380C-4880-ADE2-86E26D33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672090D7-8C05-4C27-96E0-209002442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10D1757E-78D9-46BD-BA77-A39858C3B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6C8A0D49-E325-4962-921D-C544DD5F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E9109A83-3D0B-4FB4-B1DA-B2251438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3DCCD026-6D9B-4D0C-8F05-4EF072E9A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A428B967-39B5-454A-A3A7-789CC2E7B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403F3EA7-950A-49A8-BF2A-25E6444A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8B28FCCD-2CD1-47CA-BB0D-F6ED6BEFB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DB241EEC-CCCC-4CFF-8B5D-0790C657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862593EC-5176-486D-8769-89E7BA0F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DAD6426C-4CDA-4A50-A940-29BA38C6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CEEA1160-61D0-4ECF-A3AA-FF275086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0E20DBF7-2CE6-4628-8A00-65FFB6F86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244F25E0-5CF3-488E-A446-3FFED15D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EC6F7E67-8FA1-4301-A2CC-BC0A1A68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D7E5B038-31F6-473F-8A26-257B2E02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75101DF2-894E-444A-A793-38DFD82F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235320FD-7BD4-4ACB-A644-0948C3284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CA64C78F-5528-416A-9559-DC5412FC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34073BEC-CF0C-4A20-A7B5-9F74C14A1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409364D3-5A02-4AE5-ABAC-CC3B52AB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F385E7A0-091A-40AB-AB43-6F0DDEE1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42428B83-0218-48C3-8547-DB3381A2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34EDCBE5-5663-4363-8619-D5B9C0FAC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737BBC44-0880-4273-AE00-90825D34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4BB3E229-A294-4760-9675-1899F2F6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62F200A1-7D3E-4BE4-B84C-5DCF0A60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B390281D-C4D2-4F01-A1A2-1C86F5D7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274D8438-7F81-439B-BFB5-DF1ACF7E6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A0D30C5C-B21C-4D4A-A391-DF6C5164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83CB97C4-82F7-4C5B-9EDA-C7EABDDED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AAF1909D-FA12-4A2D-98F2-44A265F74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9EBC3BDC-E026-4D87-9D7F-2F7036A6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8B592669-223E-45E5-810B-45F90F73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6119E8E2-256C-462B-B663-D8294398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61D06D2C-1935-4921-897F-6C8E75218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48C6B5B3-8975-4F2F-BE65-78297BDCA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F2139B07-8184-43EF-8EFD-65E61510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27E39D0F-0640-46AB-8A5C-1DAC11C4C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6B3A415A-588D-4393-BF91-56567CC3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F5591F0A-9D95-45E7-B14F-3222C26E1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801D8A05-0450-4B44-975A-9716693C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1D5320C3-64A6-4B61-A9B4-09AFBE5E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CDA57F47-8479-4E20-A482-88CD0EAE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323BCBBC-679F-4A77-9081-5CD58FC02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728658AF-1250-4721-8CF6-8DB7A8091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A388C9BB-B612-4A49-8BB9-FCBE9AAC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A6F81639-8632-44A7-94D3-37B0309E8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352B45C6-CA99-4A18-B69D-2D9F3D7FB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BFFEC41E-659E-4E97-96D3-0FDEE62D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6B9D0C7D-C6A1-4E92-8484-4DEED1E9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3809EC3A-6050-461F-A79A-B124ECC5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06F7FE54-DB0C-441D-A9FB-CB8127FB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A8E4E9D4-10E5-467D-BA05-1B6D3CD6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5890FF99-5B28-4B7F-8E5F-4D8B073A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953B342D-C0D4-4C96-9BF8-11377BF9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550ED736-B918-4698-8D94-54FE24D1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3385445B-2608-48DC-8576-D27C1E19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CE2B4BCD-5A89-4450-9E18-677AA23D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4A02E374-51A5-4D39-8BE3-32BF14F5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4CC93554-3D49-4E5E-8BB1-9F0A5135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A02F21C3-6FB0-45CA-BB0B-D28BE859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62AC1DDB-6B04-44B3-8942-F1D0AA5E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315A160C-9004-421A-8D64-7520CFC0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A6EC6036-F99D-4078-9857-A04653E9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82856E12-CFAE-47F9-9EB0-2D9E5BA15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3901D34B-0552-4A93-84AA-25A6A44C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B577BBBD-1313-436E-897C-0E983CFE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6E912C5A-976E-4BE9-8D25-C46D964AA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5F00B7EF-1C39-414E-916B-18E71994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D62F777C-D6EB-4D34-9E43-4128D4288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BCFC684F-ECF1-40D3-B0CF-0CAC1F40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ABA86F7E-82CE-425D-9EB4-8960228A9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E772FD27-876D-4135-B24E-E944604E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004101BD-3B6E-4AFB-A1E9-1467C879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0B4DD728-40B8-4298-AF56-07E86B182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FC43C9D2-DCE1-41E0-832F-E528A48B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FA0A08EC-A729-4D4B-A2E8-1C09E7D9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0B7DD918-1926-4AB7-B738-8CAC7CC5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A1E88DF5-2E85-489C-802B-14F71160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13835AAB-1416-4FBD-A2EE-B6BD8B28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2537526E-0686-43E1-B86D-8A3B5EBC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E4A23503-3E50-469B-852E-AA5E3902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34B128C4-C5DE-4434-9869-95774D67E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6B268B6A-D202-4144-A62A-F1CA50A7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85FD86DD-E18D-48D5-A12F-73D1236E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48079FB7-39BA-484C-8432-49F63F762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5830AFD2-8FBC-4A7E-BF96-9CB1BB502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179179A8-CC81-44BE-93AA-3E838C13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6941111B-8664-4610-A5C2-542A1C3F8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9817F9C6-FF96-4CAB-8478-8AF6D252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058D8F20-A6F6-4AFD-BC29-B02A162F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BFEAACB5-41F7-4D71-B207-542F03C5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0393356B-0279-4A10-B2B0-BA907D851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7C36F90F-4416-48FE-BC73-FC5C03B9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167AA9DC-F686-46C6-853E-16F356FAA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7771B22E-5580-48CC-AEF1-F6A5BC43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5F21269C-40B9-4EB7-BC53-CB88A8EB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A5777B50-EF6F-4D7C-8E11-3E9C43D4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0FE87F8C-EC6A-4CE0-8577-CC88881D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084EB6B5-642B-4293-9858-4EDEDF21A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7F1522E3-73FC-42EE-B7CF-30827AF6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619B5FEA-ED91-4323-8BDF-C39E93C59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510DD01F-5F3A-439D-9F44-3F7305A3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3C4E2265-6D8C-40C1-9BF3-E9B81406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E3DEBC40-5A7A-4009-8C69-2C27D7852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95B19E25-8375-47DA-99F9-3882CDF6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6BF96CAC-6CD0-47D9-9D44-7DC63411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F399F5C7-9CBE-4104-BDBE-71FCB4269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F8AF38AF-3E3F-4CAF-B27A-654D1C5D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A5B2DC89-2D0B-42C9-92C7-AC66C72CD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C657A3F0-B4F7-43EB-ADA9-DE87C0128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1C2F793E-B4B0-4E36-9DA7-EEC42581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F5372E53-B35D-430F-8A6B-682241907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9137BB80-4B9F-4FEA-85C2-929FFE30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0E9E81FA-0391-402D-B589-4B0DCDA8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80ABC61C-DB7B-4E38-9BB6-163CF768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34ACF184-6470-40E5-827F-A1DDA1DE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BCD6FB43-96FD-4D95-A31F-9E4CC862C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80642A94-174A-444A-96C5-A0E65F27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4C2B863F-2181-4660-9EE2-20B24FEC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2C2DFB8F-9486-4381-AA35-E4960530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32F43621-2E13-4619-B36F-DEE7993DC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1924D56A-FD84-46D0-98C3-688FA55B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28267EF8-3B1F-461F-8F5A-B37E039E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BCCB0648-9597-45D9-A2A7-B2C73A61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3DA7CFFA-C2E5-4B77-9AD1-5F47BD346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89DBB503-15C7-4180-B921-6C958FB7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4C9CB99C-5414-474F-83EA-54316E5EF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A47DFA33-0A32-4524-B6A3-72C9D65B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7A754F55-DC4C-463F-9823-3E194C59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A6E65360-5202-42DF-B000-20F7FA00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49920F3D-9C26-47D2-A565-51A9DFB70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E93C09AB-6E55-4D1F-83C7-EAA39440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C3194744-AE3A-45D9-B4D2-5B3187F0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4026678A-B226-49D2-9C16-48B5FAF4A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527101D9-B30A-49BA-9ED2-A8364B25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E22D11EC-538E-4B00-B3FB-9D6DB7AC9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1EC4AED1-BCB2-4B19-8000-B96A2801E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D4336EDA-E6C4-4616-B5B4-AFA5D2A2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BC5D4B83-5F98-4C2B-8863-CF2D90318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DD61D0CD-C188-4E3A-BF98-A5A41716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DBF71790-FA44-463C-88F5-EEE5CF6FC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683FBB58-4107-4886-AB23-C3DB112A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F5C6E37D-FC1F-4FFD-8EE8-EBCB4DF3E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C090E278-AAAF-4ED2-ACEA-F54927406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C29DACF8-632B-4785-8C0A-FA1DA2A0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CD7BE8C1-02AC-4E39-90A9-9B6854F8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AA4AC0A5-ADFD-461A-A06D-5214289A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FB9FD7BB-4BE5-4F77-8C6F-FA553C64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B0385663-8FFD-4BF7-BE76-898C78ED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C23B11D0-41E3-4B14-9C69-E8748B37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8560BBE6-0A60-444B-9535-88A601095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A25C2C65-B45E-4AE1-85C7-91CC550C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BC21EF5F-EE4E-4665-B55B-D80A3F6C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5F1EDC3A-C5CD-4120-A12F-672FE8B87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EDB255A1-B1D2-4ABD-BA7D-D95972CC0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2D73FD83-3F62-4273-A2C5-1B454B4E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84C111D1-1F16-45E7-A506-80718D2A3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ECDD7E2B-97AE-40FE-9655-1D9906705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57CD015A-A084-4F23-9C1A-0C4A0B17C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77DBD129-2AB9-49AF-A084-1369C1BB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0D1385B5-8BF3-4687-8E90-7B2CAD3D2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0CC4423F-061B-47C8-96F4-268F4AFA0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9689D4E5-65B4-428E-ADB9-647EC545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9474B2A4-C4E6-4B06-B4D0-07812619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9A3D24B7-6A30-4F67-8DE3-06E0B4B7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1C63192D-EFB9-458C-B679-888CBFD37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7AF0F2FA-E875-4CB6-BD2F-FE64B177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CDD6605B-B903-4E7B-AC5D-4B6DFA8C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7B883C34-0BCE-47EF-A329-8F4C1FEB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B7CB50F1-8876-45B2-BF93-4ADCDE16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C331CEA6-D172-4C70-922C-3CAE93C3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208FF8F8-9874-4D4D-82FD-40829D4C7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E6C40E2D-924E-4B28-97D2-48E7B599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AA28E10B-9C08-4AF1-ABF7-D83EAC22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2FB4B68D-9D81-48F3-869E-4B5F018D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499F984F-000B-4F25-8205-54AC4C9D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0654041F-F301-47CB-AB6A-7F5965C5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27888D26-3DDF-4C93-BCF4-8A0864A2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FC711A7C-ED2B-479A-97DA-50724B98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532561FD-D07A-4636-AE61-85F8BB9C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FA6E1D2C-9E86-4B04-B23D-92CDCC5A1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B5C41A31-1866-49C2-A151-865D1DE3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1E3A9261-FBFA-49F2-92B6-F4709DAA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A76F3DC4-EDF5-49AF-A03E-377A241E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A568FA4E-C256-4858-AF90-7DF8B502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F9E00473-6ACB-43B9-ADC0-94CAD45F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25FCAA6F-796A-4573-AB69-346503A76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5A8B4144-168B-4084-8F3F-8DA52BA09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76C0FF04-42B2-47E4-A251-A95D00A1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68546241-C464-422F-A2FC-49BA7E33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E0F80F2C-A6D2-4B22-8E23-EC4FB16E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F6655786-17B9-4FD9-A03C-6DFF1A15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88403CD3-222B-4DA6-97DF-0C4258D34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E5FEFECF-661E-4F19-8359-714B8F882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CADFACE6-B33B-4C9C-9A06-F9E8391C4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E237729C-F91F-4B9C-99B9-6E97A2DE4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7D3937AB-4E29-496E-A3B1-5B3335C1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F69CA476-433F-4F37-92FE-5A48F5F5D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369F1200-A8D9-488F-BAF4-5ED6F9F7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1E8BBBDF-1782-410F-8EAD-34F4AD56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7414B969-4C91-4E55-85C7-A7DFD4E6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C9F7A8DD-C59E-4EE8-9E16-3DA81AD2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0F213CB5-2C57-437C-8343-3B307D83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33FF39F3-1615-486A-82FD-6D7E7122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D7867273-6241-4873-9CA6-9FCFBC1F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1651BF44-4B8D-4D13-AF45-4DA776AEC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8C40FA7C-1754-4638-91E4-42A0DCB00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FBD99898-3F80-4BF9-986E-238FEC54E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6A519C9A-5777-487B-A562-C304740D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B66E2D43-7A0D-43B1-8097-AAC5C208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112D73C0-2B8F-4139-A33C-F5C2E9DF7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1525F3D8-7275-4375-8C81-F785A48B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59C52954-54DD-4F4B-BD3A-561EAAC1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3E9825C2-9CEE-44EB-851E-B11A89B6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BF31030C-1E1E-49AB-B81E-F718CB6C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0726B03D-BCD9-46E5-A429-9A0511E3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2C77A86D-7559-4B08-B4AA-E86BBC4D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41AF04BA-1A93-47AB-AD70-1BAFD04C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3D366BB7-75B6-4012-AFC7-4BA74F46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A18675E0-0654-4A32-A9C3-E0B97112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AF18B76A-17AD-4B9D-A894-7FB6AB16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CEA71C34-C306-4696-AAFB-4638153E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079828F1-780C-4D08-AB29-486064F5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D49244DB-218E-40BC-9430-BC5504B0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11E1E212-5469-4A59-955C-E840425C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84143CE6-0926-4743-A6FB-998E9527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FFA5742F-73D7-4D95-BCB2-88F00A21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0D080DA1-359D-4A1F-A975-B4633B8E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8A25C640-75A2-4F76-8826-CCC1ABF7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785A8372-C3D3-432B-854B-6E575CE8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405E8310-434C-4A68-83CB-BEBED0FC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D2F44123-4DB4-431B-B8D6-413AA835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28138137-313C-4985-B772-ED6838B3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3F5179DD-9065-43B3-B886-9931139F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FEE067D2-E0A1-4D03-881D-F986B95D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3BD463FE-69CD-4AF4-BD1F-8BAFEBF0B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CFB19744-2BF8-41EF-882F-CA5BDF6A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494890A3-FA82-4123-A6C2-F80DF56D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50F24CF3-E80E-418D-BC75-892E727B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3249A3AE-97CB-49BE-858A-90584639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1F8A0DF0-D407-4511-93D1-91D6C4194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8B59E5A6-ACE2-496E-98B7-FF527C82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CBEB1856-5A6E-4B7B-853C-90C17085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4A2CFB0B-6D11-40B8-8AA1-6695CC9E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46C2B098-9207-4F24-901E-FC7B1542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6EE32648-12E7-4716-BD74-FC34B566F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4B4C4F13-04A8-44ED-8DE5-E40709F7B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DBAB1CA8-F9DC-48C9-96B5-8B38745B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7B17F45A-736B-4746-9BD2-C26838F4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958DC64C-168F-477C-B3CF-833D5FFD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36631FC2-F100-4FB7-92FA-C6ABC204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03CEAD43-18D7-49D9-BFE1-82F55EFEA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2F81B44C-F74A-4C52-A0E8-6D05E5B87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0B8B8767-0508-4180-A690-30B9BC9B0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901BE889-8C68-4624-918F-90619DD4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E8EA6466-B3F5-4CA5-B052-652287B0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0ED189D2-B781-4A0D-8278-9DA5C1ED4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383F6E0E-36EB-42BA-9CF3-589069EA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C9F90926-FB6E-40A9-80F0-CC940C68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B3053DCA-0ED8-425D-B90B-2615DC34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3586B9A6-CC0C-4C38-945F-FEE4DF20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AF643C66-21D7-4E31-A68B-6605A01A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FF5C17CD-2ED7-4E18-A309-82AF36E1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6C2EF8D3-C6E5-4729-9915-5028DA99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FFEC1E4D-2A86-45AB-91D4-D1F81184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280610AB-A099-4D95-A9D8-F2C3091CE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C4198793-B289-4DFC-8EA5-1788DE8AE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2BC5C9DD-6E41-4255-846F-664D6D3D0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B3AE67CE-A70E-464E-A620-2B00A6A4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1020CE5C-CEA3-45C4-A10D-39F181F5F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F5EC2F30-91EC-41C5-B980-83996323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9899DA55-0D4F-4AAB-B21A-697DD91C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57E3925B-D614-4096-BF46-C00FE1D1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31FBB6D1-BD2E-49E2-A2C5-0316D51A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368DBAED-6BF0-499E-9FC3-B139A58BB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D6485DDE-11B2-4365-9039-54439FE6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075F2671-A1DE-47A3-B0F5-FB0DDE32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176BB32A-E40B-471C-BEE4-82A8AA8D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08695E9D-1141-4003-AE88-74CC2D63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6677E53C-3F50-4690-AECF-8697D929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A2F41849-CF5A-4F8C-AED7-AC7D4BAC6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8E39DD41-3CA1-4041-8087-6E2CC595F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35D3D5CB-59E7-4CB3-B895-E6473871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35F651A0-424F-41ED-BF6A-3694E107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D944BA90-75A0-441A-9BC8-3DC8467E4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F71ED86F-E49E-4DBE-A1D7-098D82F6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C6FEF95E-7D21-4262-B7DF-84A0D12A5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FDA51682-0D69-4F20-A386-8318F0CF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EDCBDAC9-F0C2-4094-A3A7-432BA739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5D8ABBDF-1CDF-42B6-ADE7-E799B997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50C4F37F-2DCE-4E4A-990D-327DCDD9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5E51D2B2-B7FF-40C2-BD3C-94FBB0402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B9DC0487-4844-49D4-9592-CEFBBC37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E6861616-3E0A-4945-9507-A29B347B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FE7D342C-AE38-4620-B041-78D780BC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EDEF8FF0-DC8C-46FE-98E3-D9F1A2A27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D3AB2863-F4B6-4760-9718-C2265134B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D4DAA7B7-C6A2-4DC5-83B6-D21F5F54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3F67E1B0-0B15-4BA7-A03E-C87AF952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FEE70EAC-4983-4CB6-A024-83D431B49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1D1AB5CA-F710-40EC-AD3F-3E4C6301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4E944BD3-6AF7-4610-A171-AE3EFD37E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6885120C-80ED-42D2-A7CA-D98B059C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458375A7-DC23-4A54-A4B7-4D4E8ECB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608C87FC-3938-4E42-BCF2-800733DE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C67811F4-F33F-424B-A862-638D1317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F2C6A4C0-4D7D-40F2-BCBA-F62FE714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BCEF509D-0929-4063-B7E3-693053BAE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FFA39928-3ABC-4E2D-A051-A27FD70BD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7EBE5AAB-8EB7-4112-B9BB-26DCE513E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CA6901F8-E616-49E8-AB7D-C8E45FC5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6B7F0CB3-B11F-4E81-A748-E049DBFD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4FC89417-C90E-4047-9400-74004EFC0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3D6F7400-6893-4139-B650-7170B825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F4C27E4B-D287-4126-B8A8-A42FD67D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10EF4149-0540-44FE-B3DD-46632EDD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ED1940DC-CD5B-45CC-B339-16CE787AE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C13F0DD4-A298-42E5-9E23-850ADA57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C9D0AF0D-1B72-4912-880D-35E27D05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1EBF5729-8AE1-4491-91B8-B151AE5B0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FA59434B-4ACE-435F-87F1-55A3DBAB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4F02B4D8-768B-4A97-BBE3-14B560D7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7D9155A4-2BFB-47A5-8401-6B90A6A1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99DCA24D-9D7B-4167-912E-27C7D0F7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CE1071EC-1946-46B6-A7D4-3AB3F410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1B01CCA0-6F20-4B9B-A3AE-1D9EBBB05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4C3D92E3-B93B-4026-8130-AD9AD407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E3A11964-C57C-4E90-A23E-66CE74D4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699F4117-5027-401F-8F7D-3EF2A4CA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E6962E9B-3816-4B81-90D9-6944F7A5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9A14919C-C2B2-4679-9D6A-92B662DAA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F7FBDDE4-9893-4078-8F92-3777F57B4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7C2D6CA4-2B5F-4234-BD9C-A9BD4DC35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4903C763-FFFE-463E-B31E-9812440F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CB101ECD-C390-4F9A-9E78-C56D45AB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81F24B96-506F-47A9-B8F8-1B5F0D3D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55D6B19B-358D-4355-B2BD-947E79459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898E993F-E357-4EB4-AEF6-26AF586A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4A7DEA83-3469-41CB-B141-2BC3D649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FB362ACB-29B9-4D8A-8D4A-2370FDBC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887274D8-EE24-4B8A-A93F-D1506AD6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E9660B4C-6F0B-4FD3-920F-C6CC84AB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EE540304-D1B1-48D2-BD71-BA271B93D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F1DF5459-8814-413B-8966-75452841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561A270F-10D8-42C7-AD23-C1F45CEE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4D7A1252-AAA7-4AF2-9953-C8009CBB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2B6A99BD-4075-4350-8CA5-6BC7315C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12191282-D3A0-439D-BA91-2C61F4C1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7AB70B50-8ABD-4FA8-B0EE-235BC092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9D7C1441-C439-446E-B9AD-95498624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7306EC4E-A7D5-4A92-868D-682AE0AF8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AFB3AD66-F931-42C1-B75E-5515CA02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2A3E527A-7EE4-4A88-ABB8-B6FD91BD5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E93865F5-7EAE-43F6-A1B2-4B3D3381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9F2565CA-165C-4D4C-8072-888E20F4C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6AFB521C-703D-4D48-A283-5A905F2F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684BDAF7-8D3F-49B3-9DF2-9F8DE24B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D1BE7F29-9DD8-4EE6-959C-1959784E5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8873B391-B9FE-49C6-85E5-920F6D78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539B13B8-4F98-4CD1-AC97-002184F2B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194E7FE4-CD22-486D-9388-89DFEECB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D3AD828E-1A03-4E97-97CB-978A9F4E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76AA400D-0606-43FE-9FA0-C3481A447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438A5B2A-A493-4C3A-99BC-5CBA8B9E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252DD8EE-A7EC-4F90-BDBF-1889BAC5D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2C654132-F750-498E-AC91-310290A4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035800A2-AF77-4939-8401-955D472D0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5FBC75BC-EA5B-4578-9F51-9311D75B0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D503217E-D665-4204-A662-3AD085A7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EDD9056C-C1F5-4F52-8E5C-244B1409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41AEC44B-F877-4103-8FEA-019EFAE1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856045D8-AD01-4583-BD49-8B3DE7E0B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FDC921FA-8970-498A-886D-F8B4615D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07DFAC12-777D-46EF-9FDD-8EE40E23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F800AF94-76F5-4F7A-854C-ECD09BD7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C18775D8-1F7F-458C-96CA-9F1E0B69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07E8847A-13F5-47C8-A4E4-A40AD719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8C2E149E-7C54-4713-A23C-7263924B0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11EF5585-FAE0-4822-9EAD-F5EBC543C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965057EF-B279-4CC9-8E6C-1FA54621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98E1C8BE-9A9D-49EF-9C7A-98436068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EE304E9C-EC4E-4C4A-9A5D-0ED72F6E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F2D86F4D-EFDB-4792-B294-81083001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0FF00656-B102-4539-9AE2-C9D8B362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BAB355AF-5E7C-4BE2-8F52-9349E5712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7E4E132F-7DC1-451E-8441-8BE65B79A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DCDB814C-6E4E-4B5E-9395-7D1C1FE6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5E365CD7-68EA-4868-A585-414EC53C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2C85D8B4-FED3-4D69-8647-CDD93D2B5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C5F159C7-7A91-4D7B-AACD-EDFB6F02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D5451ADB-996E-4001-A03F-6C1C05D6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B5643C09-50C0-4769-B53C-035C9E234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C2422C2A-76CD-4A86-8D77-B2AAC23B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2992EE36-49B9-4E8F-925E-0C16A1C38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A2EF3714-4179-4F48-8647-7BDD8DD2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19DC2547-3736-44D7-B93E-417BDEF7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D946C6AF-9963-4F9A-B5AE-DCD804C6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77B85724-32C0-47A6-8491-F150DD00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C39D0BF6-79D2-4E7C-B712-CA78AD7E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03D298F7-C1C9-4450-83BE-67098630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B266027E-6280-45D0-A289-A17723BC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CF5C9D14-57F1-4641-8FA4-00C3AA25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D2F00262-44ED-425A-A105-94C35829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8612AFF7-76C0-47B2-8631-84FAE3CD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B33B2813-9CFC-4A09-9CE9-C9F98A9E6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2FDD2FEF-B084-4A75-AF85-DB75741C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B323BCFD-9DA3-4A3A-B46A-E1236741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F0984B01-D775-4A2A-AEB4-ADC8C918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5BC4F4B7-AC9B-45D8-BFE4-07EC9641B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CB945073-DB11-401D-AAE1-DA91EA43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C3263098-AF06-4CA9-8BB9-C6FC7E8F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DF127F16-D566-42E2-B03C-88EA87DF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1FFBAD54-B4EB-4A95-8CD4-63866104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4E1588C3-B2A1-41D6-AC2F-2FF8412C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FCC99B4B-58AB-4015-BAA7-D33FC96D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1BEF8B65-83AC-4DC6-A0C2-740ED3A09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BA9E4B7B-4AF4-46AC-A120-8F38F299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2DA720A2-ACB5-4DCD-A071-5DDEE647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93E16977-C67F-4358-88DA-3D0D2D5B3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32F55396-5ACE-4596-9450-D1F73957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D6E44657-7FE2-4919-8289-6E2F8A00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D45F2A9C-FB60-47CB-B5E0-2DCB24F59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73575BA8-C341-46C7-895B-8F162A05A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5B316F7F-B368-4937-8181-82898E4F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6BAA1D81-DC87-4691-9BC4-26D3BD3CD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36BB3884-B6F8-4A59-AEBB-3C9A02D7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EBFC7B57-1C0E-4555-8985-4B3431E1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0BBCA43B-8BC2-4E71-BE83-1CF9524A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6E3D8A82-59A5-41A4-9421-6CE3964C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C75D3991-B76C-40F1-89B4-392084718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2ACC162E-C08B-44B7-BEA8-DF3C641BE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0D88806F-8EE0-4703-8822-F5C088550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AF374EEC-58CC-49B6-BD40-F782CAA3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17785993-7497-4D74-87AA-027EEBDF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83EA247A-66C0-45C8-8F26-7673F904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1240BFB7-0522-4264-8C69-75174228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3455C662-FC81-4364-9D52-FC822C69D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9B99D76E-3722-4766-9FA3-C7DF205E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2953CACF-CD03-4BA0-B554-2F03E14A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A9163B07-2CB9-4090-AFC8-3BB1160C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BCF3D2CC-06F9-47A4-B87B-5AD48F03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B338617C-276E-432E-9F40-351AEB4AD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177C3C82-D24D-4217-A9B9-030CDCCCD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E5F9610A-9C26-4B3A-9B1C-7DDC55B0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299DA604-3CE0-4F7B-B4D6-AE589A89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B02A9EF7-041C-4BDF-BBBC-215F7410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AFDF42D4-4A28-4213-862A-240CA53B5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1E5F10D6-B80E-4A0E-873F-6091B9B7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A9462EDA-7B17-48E3-BFE4-1EEDBE2C8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BFF863F7-4A3E-4651-8BDC-594398727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727D195F-B7E4-4DC5-A723-DE3840B31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6767A52F-30C6-4009-8C77-ACA98AA2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73E050B0-951A-4AE2-8C61-7F96149CD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E8E79330-91AF-4FF5-B770-472B6F9A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64FCDD21-B462-4915-B283-6A9909E8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D31C3E9F-95E5-44F3-A36F-EA8A1F6D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BE7573F7-F30D-4A6C-B0B4-5077C7DB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A6728851-EB44-4732-BBC4-C4AD6B79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64799174-D304-4772-84C6-8517111A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014F533E-408A-4D2F-BD08-ECBADDC36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813DED32-0D17-4F08-85D2-824117E3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149F5041-981C-42D3-A95D-EA41B7FA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C86534A1-7A73-408F-97ED-B12C1E864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A4BD92C1-A060-401E-92E8-729F3E87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DDB703D8-5AD8-43F0-9A4C-40634A607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43FE2835-3D23-4F3A-9A5C-C25D59BC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D96CEB72-8FA2-447D-A099-1CB3216B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70BB885D-7B64-492E-AFB9-2A7AEF8D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0431A20E-3AF1-4A4F-982B-DEFCE2BF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76ABBBF3-46A4-4CE0-A1AA-FE37D4E41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F4CA478A-E709-4DB5-8BFD-0A650B3F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D4DB61F7-E711-4EB5-9C0B-12565D04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2E509EE2-F4C5-4430-A8C6-BD00A5A9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898D3D6B-F55B-4886-9EF3-07945FF9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1D583464-3E29-4FC8-96BD-5C7B25A4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FE76A11F-A940-497E-AF2A-527433DD7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80DF1F1E-4CEB-4789-8121-463D3870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9B44A6EE-EFB9-48B6-985D-1129963A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57D2C25F-58E4-42B5-ABA3-F2DB7A74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1797CF80-D69E-4808-B080-CF59318BF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D2603F7D-0C7C-44CF-9A59-B4697287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09E79206-F172-482C-9971-4211277E6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CB1C1AEF-979B-4D95-8F47-D5CF9BA6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B6F1EA35-86ED-4D5E-B00A-8A9006BD3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DD1D4F20-0543-48A8-93E3-EA208E7F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7B65221A-FBAA-4350-B082-E8BE52F0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286D8721-927D-456F-B1F2-B8FC692E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F9CF8AC1-4BB0-4D99-8DEC-7842760C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028BCE27-7FEB-47E4-8095-3E04A0A3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F31C04B3-A3F8-46DD-8A96-842492CBF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08F98A2F-FD60-4AA9-B885-A88FB6DB5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405FE518-D4C0-4E2E-A4B7-939135DA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3152AF91-9036-4ABD-B59C-33BF6A99A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C87B0358-DED7-473F-9E54-8AC0F58B8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9929DE24-1A62-45AE-BA47-9D3612472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D0EC199B-F8E6-4206-A718-8E87C9A5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5D1B3308-4812-483F-A1F7-7FFE1FF7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F7F3C609-D08C-4C11-A4AE-6CC5B73A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AD75AF94-F0C8-4CF8-AEBE-59E6B472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6B1DA9BB-3F92-4D9B-BA07-6064A6DA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4B3275C6-F847-401F-BE9B-2D538489B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B20288E2-C4AE-4EFC-9603-AE8CD52A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79826A3F-FE29-498D-86AE-17C9173BD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1B7356EE-31C0-462F-81B9-76FB03CE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82E6243F-C7DD-4E43-8C44-3D571560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3E150BF5-DE42-418C-9FA9-02DA4F4AD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163D3B3C-B059-4596-9FFC-99FD6EE3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F5960B5C-D2DD-4B0C-A203-5045F56B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765555EA-C30A-457D-A80C-6ADEFE430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6E1F0730-E203-47F6-BE4F-6AE8DDCF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95775152-A5B2-4D11-A072-2290F2CB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FF0D42F0-EC6A-474F-8677-D1920A05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59511F11-2225-4DB2-9539-0471F7F9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DD15D152-AF86-4A0E-91C4-55526365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18D47865-9156-498F-9189-0393BB1D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375F4CDA-FB0C-4E9B-91FC-B7A884956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5125E43F-8B1B-4639-99EA-2C456D8B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BDBF6667-4960-415F-92C9-9DEB6EC9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5832EA1A-EB54-457B-9E5A-144C5FD4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98E455ED-CD34-42DC-B2D4-3C36FF60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53CFAE76-5FF3-4A4C-B079-C8B02016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C05C5CAD-7544-4346-B1E0-F235AACD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A94C90DE-C48B-4890-AA92-47263D7F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826716AD-A388-4A74-8655-6DE487E63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FFC62D98-4995-4649-B27B-C9CBBF673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4860CA48-2CD8-4D98-9B65-64EA7D5E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49597CC2-BA38-49BD-81CB-58CFB3CA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BEDD3172-F0EB-43D4-B46A-5E1AF9F1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78350965-CC6C-42F4-AF75-ADE26D72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0F4B4780-4C01-4E75-9F35-B8D58255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A8AB9FDD-A21E-4478-B882-1A9A42AB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66C7DDC3-4CCE-498D-9259-B2F9FC084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0607EB84-DEA7-4BDF-9604-FA22C12E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F13CE680-36F5-4F2F-9248-7BB1E467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052BE7AE-5968-4FBF-A81C-6E7FC5CF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5D072776-00E5-4714-83AA-3233A2113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2DE491E3-64D2-40CF-90F2-C6ED4EF1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1634D541-79AB-4825-83EB-415E1D62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A08B502B-F766-4D79-AF8A-E4B4D93D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6F2A0EB1-C56F-4D9F-AA44-254A227E7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1DE85C5B-A609-4619-9117-B95AE920D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760C0B2E-40C8-41CA-896E-33BDF215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CA4CCD9E-6A33-4F2F-B16D-7FBA40F9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29500D1C-550C-41FF-BB13-3A4B88832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072BC286-8997-47E6-AD2D-62B9006F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BE4D3C4C-3E96-4AE4-BEB6-89852020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BC13AC70-3905-4719-A1C7-03BD4135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33A009C0-BB7F-4FFE-90AF-08742C038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8C2B77C0-9144-4096-9CE2-760771E1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2537484A-4003-4A94-BE50-3A98E6DA7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01D612F2-67C9-485D-A655-F6C8E503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446E76FF-C24E-41A7-ABC0-31E6CEACE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28A5720C-595D-4B00-95EE-16ABB014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278C42D9-95E7-47AC-A8E9-35C91C27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A7FECC91-96BC-4B35-95B2-AE2DD101B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B0AD3FFE-5FEB-4A39-9BD2-680995ED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653A940D-F942-43A3-81A3-9D937F78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D14FB152-80A0-4C01-85B0-107A38B6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77CC7A1A-6E46-463E-B868-9D45DC12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BC60390B-519B-4CFE-8523-DC2A72CC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93B04B86-1813-4D24-8887-E759B8E5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6793C919-087F-4782-A64F-E49DF7DA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E3598-39E8-47ED-85DE-5C107982A375}">
  <dimension ref="A1:V56"/>
  <sheetViews>
    <sheetView showGridLines="0" tabSelected="1" workbookViewId="0">
      <selection activeCell="B21" sqref="B21:I29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3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83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22" s="1" customFormat="1" x14ac:dyDescent="0.25">
      <c r="M3" s="2"/>
    </row>
    <row r="4" spans="1:22" ht="15" customHeight="1" x14ac:dyDescent="0.25">
      <c r="A4" s="86" t="s">
        <v>1</v>
      </c>
      <c r="B4" s="89">
        <v>2022</v>
      </c>
      <c r="C4" s="90"/>
      <c r="D4" s="91">
        <v>2023</v>
      </c>
      <c r="E4" s="90"/>
      <c r="F4" s="90"/>
      <c r="G4" s="90"/>
      <c r="H4" s="90"/>
      <c r="I4" s="92"/>
      <c r="J4" s="93" t="s">
        <v>2</v>
      </c>
      <c r="K4" s="94"/>
      <c r="L4" s="94"/>
      <c r="M4" s="95"/>
    </row>
    <row r="5" spans="1:22" ht="15" customHeight="1" x14ac:dyDescent="0.25">
      <c r="A5" s="87"/>
      <c r="B5" s="93" t="s">
        <v>3</v>
      </c>
      <c r="C5" s="95"/>
      <c r="D5" s="96" t="s">
        <v>4</v>
      </c>
      <c r="E5" s="97"/>
      <c r="F5" s="96" t="s">
        <v>5</v>
      </c>
      <c r="G5" s="97"/>
      <c r="H5" s="96" t="s">
        <v>6</v>
      </c>
      <c r="I5" s="97"/>
      <c r="J5" s="98" t="s">
        <v>7</v>
      </c>
      <c r="K5" s="99"/>
      <c r="L5" s="98" t="s">
        <v>8</v>
      </c>
      <c r="M5" s="99"/>
    </row>
    <row r="6" spans="1:22" ht="15" customHeight="1" x14ac:dyDescent="0.25">
      <c r="A6" s="87"/>
      <c r="B6" s="105" t="s">
        <v>9</v>
      </c>
      <c r="C6" s="100" t="s">
        <v>10</v>
      </c>
      <c r="D6" s="100" t="s">
        <v>9</v>
      </c>
      <c r="E6" s="100" t="s">
        <v>10</v>
      </c>
      <c r="F6" s="100" t="s">
        <v>9</v>
      </c>
      <c r="G6" s="100" t="s">
        <v>10</v>
      </c>
      <c r="H6" s="100" t="s">
        <v>9</v>
      </c>
      <c r="I6" s="100" t="s">
        <v>10</v>
      </c>
      <c r="J6" s="100" t="s">
        <v>9</v>
      </c>
      <c r="K6" s="100" t="s">
        <v>10</v>
      </c>
      <c r="L6" s="100" t="s">
        <v>9</v>
      </c>
      <c r="M6" s="100" t="s">
        <v>10</v>
      </c>
    </row>
    <row r="7" spans="1:22" ht="37.5" customHeight="1" x14ac:dyDescent="0.25">
      <c r="A7" s="88"/>
      <c r="B7" s="106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22" s="12" customFormat="1" x14ac:dyDescent="0.25">
      <c r="A8" s="4" t="s">
        <v>11</v>
      </c>
      <c r="B8" s="5">
        <v>63790.487000000008</v>
      </c>
      <c r="C8" s="6">
        <v>7945.53</v>
      </c>
      <c r="D8" s="5">
        <v>63436.702999999994</v>
      </c>
      <c r="E8" s="6">
        <v>9131.9359999999997</v>
      </c>
      <c r="F8" s="7">
        <v>30290.966</v>
      </c>
      <c r="G8" s="8">
        <v>20100.042000000001</v>
      </c>
      <c r="H8" s="7">
        <v>53649.459000000003</v>
      </c>
      <c r="I8" s="8">
        <v>6838.3190000000004</v>
      </c>
      <c r="J8" s="7">
        <f t="shared" ref="J8:K23" si="0">+((H8*100/F8)-100)</f>
        <v>77.113727571448209</v>
      </c>
      <c r="K8" s="9">
        <f t="shared" si="0"/>
        <v>-65.978583527337904</v>
      </c>
      <c r="L8" s="7">
        <f t="shared" ref="L8:M23" si="1">+((H8*100/B8)-100)</f>
        <v>-15.897398619954103</v>
      </c>
      <c r="M8" s="10">
        <f t="shared" si="1"/>
        <v>-13.935017550748654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12" customFormat="1" x14ac:dyDescent="0.25">
      <c r="A9" s="13" t="s">
        <v>12</v>
      </c>
      <c r="B9" s="14">
        <v>1632.7060000000001</v>
      </c>
      <c r="C9" s="15">
        <v>0</v>
      </c>
      <c r="D9" s="14">
        <v>4537.3789999999999</v>
      </c>
      <c r="E9" s="15">
        <v>1577.454</v>
      </c>
      <c r="F9" s="16">
        <v>3906.2219999999998</v>
      </c>
      <c r="G9" s="17">
        <v>2819.2539999999999</v>
      </c>
      <c r="H9" s="16">
        <v>5516.2339999999995</v>
      </c>
      <c r="I9" s="18">
        <v>474.39700000000005</v>
      </c>
      <c r="J9" s="19">
        <f>+((H9*100/F9)-100)</f>
        <v>41.216602640607704</v>
      </c>
      <c r="K9" s="20">
        <f>+((I9*100/G9)-100)</f>
        <v>-83.172959939047701</v>
      </c>
      <c r="L9" s="19">
        <f>+((H9*100/B9)-100)</f>
        <v>237.85837744211136</v>
      </c>
      <c r="M9" s="21" t="s">
        <v>13</v>
      </c>
      <c r="N9" s="11"/>
      <c r="O9" s="22"/>
      <c r="P9" s="23"/>
      <c r="Q9" s="23"/>
      <c r="R9" s="23"/>
      <c r="S9" s="24"/>
    </row>
    <row r="10" spans="1:22" x14ac:dyDescent="0.25">
      <c r="A10" s="25" t="s">
        <v>14</v>
      </c>
      <c r="B10" s="26">
        <v>14321.96</v>
      </c>
      <c r="C10" s="27">
        <v>314.84800000000001</v>
      </c>
      <c r="D10" s="26">
        <v>5036.1959999999999</v>
      </c>
      <c r="E10" s="27">
        <v>512.88700000000006</v>
      </c>
      <c r="F10" s="28">
        <v>2532.7629999999999</v>
      </c>
      <c r="G10" s="17">
        <v>272.82299999999998</v>
      </c>
      <c r="H10" s="28">
        <v>7908.469000000001</v>
      </c>
      <c r="I10" s="29">
        <v>29.132999999999999</v>
      </c>
      <c r="J10" s="19">
        <f>+((H10*100/F10)-100)</f>
        <v>212.2467044883395</v>
      </c>
      <c r="K10" s="20">
        <f t="shared" si="0"/>
        <v>-89.321648101516374</v>
      </c>
      <c r="L10" s="19">
        <f t="shared" si="1"/>
        <v>-44.780819105764841</v>
      </c>
      <c r="M10" s="21">
        <f t="shared" si="1"/>
        <v>-90.746963614188431</v>
      </c>
      <c r="N10" s="11"/>
      <c r="O10" s="11"/>
      <c r="P10" s="30"/>
      <c r="Q10" s="30"/>
    </row>
    <row r="11" spans="1:22" x14ac:dyDescent="0.25">
      <c r="A11" s="31" t="s">
        <v>15</v>
      </c>
      <c r="B11" s="26">
        <v>33891.740999999995</v>
      </c>
      <c r="C11" s="27">
        <v>4743.7190000000001</v>
      </c>
      <c r="D11" s="26">
        <v>40797.165000000001</v>
      </c>
      <c r="E11" s="27">
        <v>5166.9980000000005</v>
      </c>
      <c r="F11" s="28">
        <v>19946.121999999999</v>
      </c>
      <c r="G11" s="17">
        <v>14009.648999999999</v>
      </c>
      <c r="H11" s="28">
        <v>30446.696000000004</v>
      </c>
      <c r="I11" s="29">
        <v>5522.17</v>
      </c>
      <c r="J11" s="32">
        <f t="shared" si="0"/>
        <v>52.64468952912253</v>
      </c>
      <c r="K11" s="33">
        <f t="shared" si="0"/>
        <v>-60.583095265270387</v>
      </c>
      <c r="L11" s="34">
        <f t="shared" si="1"/>
        <v>-10.164851076844911</v>
      </c>
      <c r="M11" s="35">
        <f t="shared" si="1"/>
        <v>16.410141494468789</v>
      </c>
      <c r="N11" s="11"/>
      <c r="O11" s="3"/>
      <c r="P11" s="30"/>
      <c r="Q11" s="30"/>
    </row>
    <row r="12" spans="1:22" x14ac:dyDescent="0.25">
      <c r="A12" s="31" t="s">
        <v>16</v>
      </c>
      <c r="B12" s="26">
        <v>7457.2929999999997</v>
      </c>
      <c r="C12" s="27">
        <v>774.04199999999992</v>
      </c>
      <c r="D12" s="26">
        <v>10123.918</v>
      </c>
      <c r="E12" s="27">
        <v>465.03899999999999</v>
      </c>
      <c r="F12" s="28">
        <v>2756.1859999999997</v>
      </c>
      <c r="G12" s="17">
        <v>2610.2679999999996</v>
      </c>
      <c r="H12" s="28">
        <v>8070.6309999999994</v>
      </c>
      <c r="I12" s="29">
        <v>31.98</v>
      </c>
      <c r="J12" s="32">
        <f t="shared" si="0"/>
        <v>192.81880830974399</v>
      </c>
      <c r="K12" s="33">
        <f t="shared" si="0"/>
        <v>-98.774838445707488</v>
      </c>
      <c r="L12" s="34">
        <f t="shared" si="1"/>
        <v>8.2246734840645246</v>
      </c>
      <c r="M12" s="35">
        <f t="shared" si="1"/>
        <v>-95.868441247374179</v>
      </c>
      <c r="N12" s="11"/>
      <c r="O12" s="11"/>
      <c r="P12" s="30"/>
      <c r="Q12" s="30"/>
    </row>
    <row r="13" spans="1:22" x14ac:dyDescent="0.25">
      <c r="A13" s="36" t="s">
        <v>17</v>
      </c>
      <c r="B13" s="26">
        <v>6486.7870000000003</v>
      </c>
      <c r="C13" s="27">
        <v>2112.9209999999998</v>
      </c>
      <c r="D13" s="26">
        <v>2942.0450000000001</v>
      </c>
      <c r="E13" s="27">
        <v>1409.558</v>
      </c>
      <c r="F13" s="28">
        <v>1149.673</v>
      </c>
      <c r="G13" s="17">
        <v>388.048</v>
      </c>
      <c r="H13" s="28">
        <v>1707.4290000000001</v>
      </c>
      <c r="I13" s="29">
        <v>780.63900000000001</v>
      </c>
      <c r="J13" s="15">
        <f t="shared" si="0"/>
        <v>48.514316679612392</v>
      </c>
      <c r="K13" s="37">
        <f t="shared" si="0"/>
        <v>101.17073145590234</v>
      </c>
      <c r="L13" s="15">
        <f t="shared" si="1"/>
        <v>-73.678355709845249</v>
      </c>
      <c r="M13" s="38">
        <f t="shared" si="1"/>
        <v>-63.054037514890524</v>
      </c>
      <c r="N13" s="11"/>
    </row>
    <row r="14" spans="1:22" s="12" customFormat="1" x14ac:dyDescent="0.25">
      <c r="A14" s="39" t="s">
        <v>18</v>
      </c>
      <c r="B14" s="40">
        <v>336.286</v>
      </c>
      <c r="C14" s="41">
        <v>13.42</v>
      </c>
      <c r="D14" s="40">
        <v>528.23299999999995</v>
      </c>
      <c r="E14" s="41">
        <v>0</v>
      </c>
      <c r="F14" s="40">
        <v>42.15</v>
      </c>
      <c r="G14" s="41">
        <v>0</v>
      </c>
      <c r="H14" s="42">
        <v>459.185</v>
      </c>
      <c r="I14" s="18">
        <v>0</v>
      </c>
      <c r="J14" s="43">
        <f t="shared" si="0"/>
        <v>989.40688018979836</v>
      </c>
      <c r="K14" s="44" t="s">
        <v>13</v>
      </c>
      <c r="L14" s="43">
        <f t="shared" si="1"/>
        <v>36.545975746834529</v>
      </c>
      <c r="M14" s="45" t="s">
        <v>13</v>
      </c>
      <c r="N14" s="11"/>
      <c r="O14" s="46"/>
      <c r="P14" s="46"/>
      <c r="Q14" s="46"/>
      <c r="R14" s="46"/>
      <c r="S14" s="46"/>
    </row>
    <row r="15" spans="1:22" x14ac:dyDescent="0.25">
      <c r="A15" s="25" t="s">
        <v>14</v>
      </c>
      <c r="B15" s="47">
        <v>230.40199999999999</v>
      </c>
      <c r="C15" s="48">
        <v>0</v>
      </c>
      <c r="D15" s="47">
        <v>502.45299999999997</v>
      </c>
      <c r="E15" s="49">
        <v>0</v>
      </c>
      <c r="F15" s="47">
        <v>42.15</v>
      </c>
      <c r="G15" s="48">
        <v>0</v>
      </c>
      <c r="H15" s="50">
        <v>434.029</v>
      </c>
      <c r="I15" s="18">
        <v>0</v>
      </c>
      <c r="J15" s="19">
        <f t="shared" si="0"/>
        <v>929.72479240806661</v>
      </c>
      <c r="K15" s="20" t="s">
        <v>13</v>
      </c>
      <c r="L15" s="51">
        <f t="shared" si="1"/>
        <v>88.379007126674253</v>
      </c>
      <c r="M15" s="21" t="s">
        <v>13</v>
      </c>
      <c r="N15" s="11"/>
      <c r="O15" s="3"/>
      <c r="P15" s="30"/>
      <c r="Q15" s="30"/>
    </row>
    <row r="16" spans="1:22" x14ac:dyDescent="0.25">
      <c r="A16" s="36" t="s">
        <v>15</v>
      </c>
      <c r="B16" s="52">
        <v>105.884</v>
      </c>
      <c r="C16" s="53">
        <v>13.42</v>
      </c>
      <c r="D16" s="52">
        <v>25.78</v>
      </c>
      <c r="E16" s="54">
        <v>0</v>
      </c>
      <c r="F16" s="52">
        <v>0</v>
      </c>
      <c r="G16" s="53">
        <v>0</v>
      </c>
      <c r="H16" s="55">
        <v>25.155999999999999</v>
      </c>
      <c r="I16" s="56">
        <v>0</v>
      </c>
      <c r="J16" s="15" t="s">
        <v>13</v>
      </c>
      <c r="K16" s="37" t="s">
        <v>13</v>
      </c>
      <c r="L16" s="15">
        <f t="shared" si="1"/>
        <v>-76.241925125609157</v>
      </c>
      <c r="M16" s="38" t="s">
        <v>13</v>
      </c>
      <c r="N16" s="11"/>
      <c r="O16" s="3"/>
      <c r="P16" s="30"/>
      <c r="Q16" s="30"/>
    </row>
    <row r="17" spans="1:19" s="12" customFormat="1" x14ac:dyDescent="0.25">
      <c r="A17" s="39" t="s">
        <v>19</v>
      </c>
      <c r="B17" s="5">
        <v>2364.5189999999998</v>
      </c>
      <c r="C17" s="6">
        <v>4807.8</v>
      </c>
      <c r="D17" s="5">
        <v>4240.28</v>
      </c>
      <c r="E17" s="6">
        <v>3159.56</v>
      </c>
      <c r="F17" s="5">
        <v>3556.33</v>
      </c>
      <c r="G17" s="57">
        <v>709.99099999999999</v>
      </c>
      <c r="H17" s="7">
        <v>3048.8649999999998</v>
      </c>
      <c r="I17" s="18">
        <v>5496.4620000000004</v>
      </c>
      <c r="J17" s="43">
        <f t="shared" si="0"/>
        <v>-14.269345083274047</v>
      </c>
      <c r="K17" s="44">
        <f t="shared" si="0"/>
        <v>674.15939075284064</v>
      </c>
      <c r="L17" s="43">
        <f t="shared" si="1"/>
        <v>28.942292280163542</v>
      </c>
      <c r="M17" s="45">
        <f t="shared" si="1"/>
        <v>14.323848745788098</v>
      </c>
      <c r="N17" s="11"/>
      <c r="O17" s="46"/>
      <c r="P17" s="46"/>
      <c r="Q17" s="46"/>
      <c r="R17" s="46"/>
      <c r="S17" s="46"/>
    </row>
    <row r="18" spans="1:19" x14ac:dyDescent="0.25">
      <c r="A18" s="25" t="s">
        <v>14</v>
      </c>
      <c r="B18" s="14">
        <v>140.59</v>
      </c>
      <c r="C18" s="15">
        <v>0</v>
      </c>
      <c r="D18" s="14">
        <v>777.14800000000002</v>
      </c>
      <c r="E18" s="15">
        <v>0</v>
      </c>
      <c r="F18" s="14">
        <v>355.49099999999999</v>
      </c>
      <c r="G18" s="58">
        <v>598.38099999999997</v>
      </c>
      <c r="H18" s="16">
        <v>1817.6909999999998</v>
      </c>
      <c r="I18" s="18">
        <v>368.60199999999998</v>
      </c>
      <c r="J18" s="19">
        <f t="shared" si="0"/>
        <v>411.31843000244726</v>
      </c>
      <c r="K18" s="20">
        <f t="shared" si="0"/>
        <v>-38.400116313853552</v>
      </c>
      <c r="L18" s="19">
        <f t="shared" si="1"/>
        <v>1192.9020556227326</v>
      </c>
      <c r="M18" s="21" t="s">
        <v>13</v>
      </c>
      <c r="N18" s="11"/>
      <c r="O18" s="3"/>
      <c r="P18" s="30"/>
      <c r="Q18" s="30"/>
    </row>
    <row r="19" spans="1:19" x14ac:dyDescent="0.25">
      <c r="A19" s="31" t="s">
        <v>15</v>
      </c>
      <c r="B19" s="26">
        <v>1300.0889999999999</v>
      </c>
      <c r="C19" s="59">
        <v>1249.24</v>
      </c>
      <c r="D19" s="26">
        <v>1357.671</v>
      </c>
      <c r="E19" s="27">
        <v>1289.4000000000001</v>
      </c>
      <c r="F19" s="26">
        <v>1149.742</v>
      </c>
      <c r="G19" s="59">
        <v>111.61</v>
      </c>
      <c r="H19" s="28">
        <v>677.80500000000006</v>
      </c>
      <c r="I19" s="29">
        <v>0.6</v>
      </c>
      <c r="J19" s="32">
        <f t="shared" si="0"/>
        <v>-41.047208852072899</v>
      </c>
      <c r="K19" s="33">
        <f t="shared" si="0"/>
        <v>-99.462413762207689</v>
      </c>
      <c r="L19" s="34">
        <f t="shared" si="1"/>
        <v>-47.86472310741803</v>
      </c>
      <c r="M19" s="35">
        <f t="shared" si="1"/>
        <v>-99.951970798245327</v>
      </c>
      <c r="N19" s="11"/>
      <c r="O19" s="3"/>
      <c r="P19" s="30"/>
      <c r="Q19" s="30"/>
    </row>
    <row r="20" spans="1:19" x14ac:dyDescent="0.25">
      <c r="A20" s="36" t="s">
        <v>20</v>
      </c>
      <c r="B20" s="52">
        <v>923.84</v>
      </c>
      <c r="C20" s="54">
        <v>3558.56</v>
      </c>
      <c r="D20" s="26">
        <v>2105.4609999999998</v>
      </c>
      <c r="E20" s="27">
        <v>1870.16</v>
      </c>
      <c r="F20" s="26">
        <v>2051.0970000000002</v>
      </c>
      <c r="G20" s="59">
        <v>0</v>
      </c>
      <c r="H20" s="28">
        <v>553.36900000000003</v>
      </c>
      <c r="I20" s="60">
        <v>5127.26</v>
      </c>
      <c r="J20" s="61">
        <f t="shared" si="0"/>
        <v>-73.020827391391052</v>
      </c>
      <c r="K20" s="62" t="s">
        <v>13</v>
      </c>
      <c r="L20" s="63">
        <f t="shared" si="1"/>
        <v>-40.101208001385523</v>
      </c>
      <c r="M20" s="64">
        <f t="shared" si="1"/>
        <v>44.082437840025193</v>
      </c>
      <c r="N20" s="11"/>
      <c r="O20" s="3"/>
      <c r="P20" s="30"/>
      <c r="Q20" s="30"/>
    </row>
    <row r="21" spans="1:19" x14ac:dyDescent="0.25">
      <c r="A21" s="65" t="s">
        <v>21</v>
      </c>
      <c r="B21" s="14">
        <v>816.37900000000002</v>
      </c>
      <c r="C21" s="15">
        <v>0</v>
      </c>
      <c r="D21" s="47">
        <v>382.50299999999999</v>
      </c>
      <c r="E21" s="49">
        <v>52.563000000000002</v>
      </c>
      <c r="F21" s="47">
        <v>537.202</v>
      </c>
      <c r="G21" s="48">
        <v>22.609000000000002</v>
      </c>
      <c r="H21" s="50">
        <v>1283.0440000000001</v>
      </c>
      <c r="I21" s="18">
        <v>0</v>
      </c>
      <c r="J21" s="66">
        <f t="shared" si="0"/>
        <v>138.83827684930438</v>
      </c>
      <c r="K21" s="20" t="s">
        <v>13</v>
      </c>
      <c r="L21" s="67">
        <f t="shared" si="1"/>
        <v>57.162788361778041</v>
      </c>
      <c r="M21" s="21" t="s">
        <v>13</v>
      </c>
      <c r="N21" s="11"/>
      <c r="O21" s="3"/>
      <c r="P21" s="30"/>
      <c r="Q21" s="30"/>
    </row>
    <row r="22" spans="1:19" x14ac:dyDescent="0.25">
      <c r="A22" s="31" t="s">
        <v>22</v>
      </c>
      <c r="B22" s="26">
        <v>431.80500000000001</v>
      </c>
      <c r="C22" s="59">
        <v>0</v>
      </c>
      <c r="D22" s="26">
        <v>1107.019</v>
      </c>
      <c r="E22" s="27">
        <v>177.53</v>
      </c>
      <c r="F22" s="26">
        <v>480.43299999999999</v>
      </c>
      <c r="G22" s="59">
        <v>64.239999999999995</v>
      </c>
      <c r="H22" s="28">
        <v>1163.3009999999999</v>
      </c>
      <c r="I22" s="29">
        <v>172.55</v>
      </c>
      <c r="J22" s="68">
        <f>+((H22*100/F22)-100)</f>
        <v>142.13594819673085</v>
      </c>
      <c r="K22" s="33">
        <f t="shared" si="0"/>
        <v>168.6021170610212</v>
      </c>
      <c r="L22" s="69">
        <f t="shared" si="1"/>
        <v>169.40424497168857</v>
      </c>
      <c r="M22" s="35" t="s">
        <v>13</v>
      </c>
      <c r="N22" s="11"/>
      <c r="O22" s="3"/>
      <c r="P22" s="30"/>
      <c r="Q22" s="30"/>
    </row>
    <row r="23" spans="1:19" x14ac:dyDescent="0.25">
      <c r="A23" s="31" t="s">
        <v>23</v>
      </c>
      <c r="B23" s="26">
        <v>349.13900000000001</v>
      </c>
      <c r="C23" s="59">
        <v>453.95600000000002</v>
      </c>
      <c r="D23" s="26">
        <v>438.77300000000002</v>
      </c>
      <c r="E23" s="27">
        <v>105.14</v>
      </c>
      <c r="F23" s="26">
        <v>378.40899999999999</v>
      </c>
      <c r="G23" s="59">
        <v>0</v>
      </c>
      <c r="H23" s="28">
        <v>890.47900000000004</v>
      </c>
      <c r="I23" s="29">
        <v>53.12</v>
      </c>
      <c r="J23" s="68">
        <f t="shared" si="0"/>
        <v>135.32183431155181</v>
      </c>
      <c r="K23" s="33" t="s">
        <v>13</v>
      </c>
      <c r="L23" s="69">
        <f t="shared" si="1"/>
        <v>155.04999441483193</v>
      </c>
      <c r="M23" s="35">
        <f t="shared" si="1"/>
        <v>-88.298425398056196</v>
      </c>
      <c r="N23" s="11"/>
      <c r="O23" s="3"/>
      <c r="P23" s="30"/>
      <c r="Q23" s="30"/>
    </row>
    <row r="24" spans="1:19" x14ac:dyDescent="0.25">
      <c r="A24" s="31" t="s">
        <v>24</v>
      </c>
      <c r="B24" s="26">
        <v>3049.9369999999999</v>
      </c>
      <c r="C24" s="59">
        <v>1797.0989999999999</v>
      </c>
      <c r="D24" s="26">
        <v>1975.9770000000001</v>
      </c>
      <c r="E24" s="27">
        <v>629.81200000000001</v>
      </c>
      <c r="F24" s="26">
        <v>2241.3620000000001</v>
      </c>
      <c r="G24" s="59">
        <v>1040.4849999999999</v>
      </c>
      <c r="H24" s="28">
        <v>2094.8040000000001</v>
      </c>
      <c r="I24" s="29">
        <v>1051.269</v>
      </c>
      <c r="J24" s="68">
        <f t="shared" ref="J24:K27" si="2">+((H24*100/F24)-100)</f>
        <v>-6.5387920380554192</v>
      </c>
      <c r="K24" s="33">
        <f t="shared" si="2"/>
        <v>1.0364397372379273</v>
      </c>
      <c r="L24" s="69">
        <f t="shared" ref="L24:M27" si="3">+((H24*100/B24)-100)</f>
        <v>-31.316482930631011</v>
      </c>
      <c r="M24" s="35">
        <f t="shared" si="3"/>
        <v>-41.501887208217248</v>
      </c>
      <c r="N24" s="11"/>
      <c r="O24" s="3"/>
      <c r="P24" s="30"/>
      <c r="Q24" s="30"/>
    </row>
    <row r="25" spans="1:19" x14ac:dyDescent="0.25">
      <c r="A25" s="31" t="s">
        <v>25</v>
      </c>
      <c r="B25" s="26">
        <v>696.21500000000003</v>
      </c>
      <c r="C25" s="59">
        <v>0</v>
      </c>
      <c r="D25" s="26">
        <v>1353.01</v>
      </c>
      <c r="E25" s="27">
        <v>903.75</v>
      </c>
      <c r="F25" s="26">
        <v>302.12</v>
      </c>
      <c r="G25" s="59">
        <v>57.534999999999997</v>
      </c>
      <c r="H25" s="28">
        <v>503.94600000000003</v>
      </c>
      <c r="I25" s="29">
        <v>0</v>
      </c>
      <c r="J25" s="69">
        <f t="shared" si="2"/>
        <v>66.803256983979878</v>
      </c>
      <c r="K25" s="33" t="s">
        <v>13</v>
      </c>
      <c r="L25" s="69">
        <f t="shared" si="3"/>
        <v>-27.61632541671753</v>
      </c>
      <c r="M25" s="35" t="s">
        <v>13</v>
      </c>
      <c r="N25" s="11"/>
      <c r="O25" s="3"/>
      <c r="P25" s="30"/>
      <c r="Q25" s="30"/>
    </row>
    <row r="26" spans="1:19" x14ac:dyDescent="0.25">
      <c r="A26" s="31" t="s">
        <v>26</v>
      </c>
      <c r="B26" s="26">
        <v>1499.393</v>
      </c>
      <c r="C26" s="59">
        <v>78.28</v>
      </c>
      <c r="D26" s="26">
        <v>4487.8760000000002</v>
      </c>
      <c r="E26" s="27">
        <v>419.29500000000002</v>
      </c>
      <c r="F26" s="26">
        <v>1813.0229999999999</v>
      </c>
      <c r="G26" s="59">
        <v>1594.92</v>
      </c>
      <c r="H26" s="28">
        <v>1711.8340000000001</v>
      </c>
      <c r="I26" s="29">
        <v>0</v>
      </c>
      <c r="J26" s="69">
        <f t="shared" si="2"/>
        <v>-5.5812309055097415</v>
      </c>
      <c r="K26" s="33" t="s">
        <v>13</v>
      </c>
      <c r="L26" s="69">
        <f t="shared" si="3"/>
        <v>14.168466839581072</v>
      </c>
      <c r="M26" s="35" t="s">
        <v>13</v>
      </c>
      <c r="N26" s="11"/>
      <c r="O26" s="3"/>
      <c r="P26" s="30"/>
      <c r="Q26" s="30"/>
    </row>
    <row r="27" spans="1:19" x14ac:dyDescent="0.25">
      <c r="A27" s="31" t="s">
        <v>27</v>
      </c>
      <c r="B27" s="26">
        <v>5456.9830000000002</v>
      </c>
      <c r="C27" s="27">
        <v>7877.2449999999999</v>
      </c>
      <c r="D27" s="26">
        <v>4431.1769999999997</v>
      </c>
      <c r="E27" s="27">
        <v>9189.7270000000008</v>
      </c>
      <c r="F27" s="26">
        <v>2113.2249999999999</v>
      </c>
      <c r="G27" s="59">
        <v>1314.43</v>
      </c>
      <c r="H27" s="28">
        <v>5480.0599999999995</v>
      </c>
      <c r="I27" s="29">
        <v>1368.981</v>
      </c>
      <c r="J27" s="69">
        <f t="shared" si="2"/>
        <v>159.32212613422615</v>
      </c>
      <c r="K27" s="33">
        <f t="shared" si="2"/>
        <v>4.1501639493925069</v>
      </c>
      <c r="L27" s="69">
        <f t="shared" si="3"/>
        <v>0.42288935113046477</v>
      </c>
      <c r="M27" s="35">
        <f t="shared" si="3"/>
        <v>-82.621068660426332</v>
      </c>
      <c r="N27" s="11"/>
      <c r="O27" s="3"/>
      <c r="P27" s="30"/>
      <c r="Q27" s="30"/>
    </row>
    <row r="28" spans="1:19" x14ac:dyDescent="0.25">
      <c r="A28" s="70" t="s">
        <v>28</v>
      </c>
      <c r="B28" s="26">
        <v>0</v>
      </c>
      <c r="C28" s="27">
        <v>24</v>
      </c>
      <c r="D28" s="26">
        <v>0</v>
      </c>
      <c r="E28" s="27">
        <v>9.9499999999999993</v>
      </c>
      <c r="F28" s="26">
        <v>0</v>
      </c>
      <c r="G28" s="59">
        <v>0</v>
      </c>
      <c r="H28" s="28">
        <v>0</v>
      </c>
      <c r="I28" s="29">
        <v>0</v>
      </c>
      <c r="J28" s="69" t="s">
        <v>13</v>
      </c>
      <c r="K28" s="33" t="s">
        <v>13</v>
      </c>
      <c r="L28" s="69" t="s">
        <v>13</v>
      </c>
      <c r="M28" s="35" t="s">
        <v>13</v>
      </c>
      <c r="N28" s="11"/>
      <c r="O28" s="3"/>
      <c r="P28" s="30"/>
      <c r="Q28" s="30"/>
    </row>
    <row r="29" spans="1:19" s="1" customFormat="1" x14ac:dyDescent="0.25">
      <c r="A29" s="71" t="s">
        <v>29</v>
      </c>
      <c r="B29" s="72">
        <v>78791.143000000011</v>
      </c>
      <c r="C29" s="73">
        <v>22997.33</v>
      </c>
      <c r="D29" s="74">
        <v>82381.551000000007</v>
      </c>
      <c r="E29" s="75">
        <v>23779.233</v>
      </c>
      <c r="F29" s="76">
        <v>41755.22</v>
      </c>
      <c r="G29" s="76">
        <v>18039.334000000003</v>
      </c>
      <c r="H29" s="76">
        <v>59667.184000000001</v>
      </c>
      <c r="I29" s="76">
        <v>14980.701000000001</v>
      </c>
      <c r="J29" s="76">
        <f>+((H29*100/F29)-100)</f>
        <v>42.897544307035162</v>
      </c>
      <c r="K29" s="76">
        <f>+((I29*100/G29)-100)</f>
        <v>-16.95535433846949</v>
      </c>
      <c r="L29" s="76">
        <f>+((H29*100/B29)-100)</f>
        <v>-24.27171160596059</v>
      </c>
      <c r="M29" s="74">
        <f>+((I29*100/C29)-100)</f>
        <v>-34.858955365688104</v>
      </c>
    </row>
    <row r="30" spans="1:19" s="1" customFormat="1" x14ac:dyDescent="0.25">
      <c r="A30" s="77" t="s">
        <v>30</v>
      </c>
      <c r="B30" s="78"/>
      <c r="C30" s="78"/>
      <c r="D30" s="78"/>
      <c r="E30" s="78"/>
      <c r="F30" s="78"/>
      <c r="G30" s="78"/>
      <c r="H30" s="78"/>
      <c r="I30" s="78"/>
      <c r="J30" s="77"/>
      <c r="K30" s="77"/>
      <c r="L30" s="77"/>
      <c r="M30" s="77"/>
    </row>
    <row r="31" spans="1:19" s="1" customFormat="1" ht="15" customHeight="1" x14ac:dyDescent="0.25">
      <c r="A31" s="79" t="s">
        <v>31</v>
      </c>
      <c r="B31" s="79"/>
      <c r="C31" s="79"/>
      <c r="D31" s="79"/>
      <c r="E31" s="79"/>
      <c r="F31" s="80"/>
      <c r="G31" s="80"/>
      <c r="H31" s="80"/>
      <c r="I31" s="80"/>
      <c r="K31" s="30"/>
      <c r="L31" s="30"/>
      <c r="M31" s="30"/>
    </row>
    <row r="32" spans="1:19" s="1" customFormat="1" x14ac:dyDescent="0.25">
      <c r="A32" s="79" t="s">
        <v>32</v>
      </c>
      <c r="B32" s="79"/>
      <c r="C32" s="79"/>
      <c r="D32" s="79"/>
      <c r="E32" s="79"/>
      <c r="F32" s="81"/>
      <c r="J32" s="82"/>
      <c r="K32" s="30"/>
      <c r="L32" s="30"/>
      <c r="M32" s="30"/>
    </row>
    <row r="33" spans="1:13" s="1" customFormat="1" ht="15" customHeight="1" x14ac:dyDescent="0.25">
      <c r="A33" s="102" t="s">
        <v>33</v>
      </c>
      <c r="B33" s="103"/>
      <c r="C33" s="103"/>
      <c r="D33" s="103"/>
      <c r="E33" s="103"/>
      <c r="F33" s="103"/>
      <c r="G33" s="103"/>
      <c r="H33" s="103"/>
      <c r="I33" s="103"/>
      <c r="J33" s="104"/>
      <c r="K33" s="82" t="s">
        <v>34</v>
      </c>
      <c r="L33" s="77"/>
      <c r="M33" s="77"/>
    </row>
    <row r="34" spans="1:13" s="1" customFormat="1" x14ac:dyDescent="0.25">
      <c r="B34" s="30"/>
      <c r="C34" s="30"/>
    </row>
    <row r="35" spans="1:13" s="1" customFormat="1" x14ac:dyDescent="0.25">
      <c r="J35" s="82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  <mergeCell ref="K6:K7"/>
    <mergeCell ref="L6:L7"/>
    <mergeCell ref="M6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43_45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2023-11-15T10:35:40Z</dcterms:created>
  <dcterms:modified xsi:type="dcterms:W3CDTF">2023-11-15T11:09:25Z</dcterms:modified>
</cp:coreProperties>
</file>