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4E2B8CC-D68D-4894-B0B6-27F5593153C1}" xr6:coauthVersionLast="47" xr6:coauthVersionMax="47" xr10:uidLastSave="{00000000-0000-0000-0000-000000000000}"/>
  <bookViews>
    <workbookView xWindow="-120" yWindow="-120" windowWidth="29040" windowHeight="17640" xr2:uid="{5745225E-257B-498D-9F71-44AD3BBA6921}"/>
  </bookViews>
  <sheets>
    <sheet name="47_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K19" i="1"/>
  <c r="J19" i="1"/>
  <c r="K18" i="1"/>
  <c r="J18" i="1"/>
  <c r="M17" i="1"/>
  <c r="L17" i="1"/>
  <c r="K17" i="1"/>
  <c r="J17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<sst xmlns="http://schemas.openxmlformats.org/spreadsheetml/2006/main" count="131" uniqueCount="39">
  <si>
    <t xml:space="preserve">Grūdų  ir aliejinių augalų sėklų  supirkimo kainų (iš augintojų ir kitų vidaus rinkos ūkio subjektų) suvestinė ataskaita 
(2023 m. 47– 49 sav.) pagal GS-1,  EUR/t 
 </t>
  </si>
  <si>
    <t xml:space="preserve">                      Data
Grūdai</t>
  </si>
  <si>
    <t>Pokytis, %</t>
  </si>
  <si>
    <t>49  sav.  (12 05 –11)</t>
  </si>
  <si>
    <t>47  sav.  (11 20–26)</t>
  </si>
  <si>
    <t>48  sav.  (11 27–12 03)</t>
  </si>
  <si>
    <t>49  sav.  (12 04 –10)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</si>
  <si>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</si>
  <si>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</si>
  <si>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</si>
  <si>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</si>
  <si>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</si>
  <si>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</si>
  <si>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</si>
  <si>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</si>
  <si>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</si>
  <si>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</si>
  <si>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</si>
  <si>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</si>
  <si>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 xml:space="preserve">● 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</si>
  <si>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</si>
  <si>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</si>
  <si>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</si>
  <si>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</si>
  <si>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</si>
  <si>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</si>
  <si>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</si>
  <si>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</si>
  <si>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</si>
  <si>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</si>
  <si>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</si>
  <si>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</si>
  <si>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</si>
  <si>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</si>
  <si>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</si>
  <si>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49 savaitę su  48 savaite</t>
  </si>
  <si>
    <t>**** lyginant 2023 m. 49 savaitę su 2022 m. 49 savaite</t>
  </si>
  <si>
    <t>Pastaba: grūdų bei aliejinių augalų sėklų  47  ir 48  savaičių supirkimo kainos patikslintos 2023-12-14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</si>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</sst>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773D12D-5793-45CC-B507-0A3F7345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53D9840-19A3-4E0D-AB4C-50689775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158520F-2DD6-41D6-9087-C2FEC627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0184966-FDDA-4924-8F55-9941B111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72C425C-C1EC-4918-AFE2-F28226A2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10F0C6E-47CB-473E-8A9D-BC8189B1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C78D9CD-5CA3-4660-B3AF-9BF8DE7E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E6A60EA-1DA0-42E9-A8E0-3B062159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9B98C97-4B17-4418-B267-06ADDA9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688A837-D6BE-46C8-82DD-A0CFE35B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948D248-AEFD-4CA4-89C1-F2B218D3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ECDCD24-D228-4A7E-9129-BE5572B6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F6B8210-DA6F-48DD-A117-E63BD4D1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7A4F2CF-C9C3-437C-BDBA-0EF84583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2B0D327-8429-4BB8-A92C-E3BDD676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1F66791-9D81-4B01-A405-74B1E822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204D6BD-9BE4-47A7-A3B4-4808C32E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134863D-12F8-47CF-9A71-FA565107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41987F2-8AC0-4005-AC60-F79B6E8E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EA44BF2-445D-4EA3-9942-08D84AF1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2777B8E-4C79-4D7A-9675-451F8695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C89D9BF-594D-4A92-8D74-0A0E386D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1DF74E5-C313-432E-ABA4-6EDED8CE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CD48B979-95F0-4134-8B87-6F3B0BC4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D0E4F68-A9EE-450B-AF75-E584559E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40B5553F-56BC-4073-A8BC-306A2ADF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BC321D2-3C1A-4F89-9976-7524C1E1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CF8FF27-AB48-4CEE-8C64-A29CFA60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626A291-6BB4-49EA-9C3C-FC81DA1F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074B0DB2-6E1F-4690-B22C-1B343073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035CB3EC-5DE3-4875-981A-09100FE3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BDFF891-2D8C-4F55-8B5E-8998732B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EDA56C8-07EC-4F35-A234-BBA341EF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2CED9D9-3620-4275-B240-6967A497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C4524424-FB7E-4AB6-A9D0-7CB20FCE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0D560E3-0B9A-4C85-970E-7DACAFA0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82980828-BA3B-431D-B7A5-566FAF19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95FF19B-F98D-46EC-BC99-57F3C397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123824</xdr:rowOff>
    </xdr:from>
    <xdr:to>
      <xdr:col>0</xdr:col>
      <xdr:colOff>323850</xdr:colOff>
      <xdr:row>40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3865C44-B59F-49A6-812D-FA349BDA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24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152400</xdr:rowOff>
    </xdr:from>
    <xdr:to>
      <xdr:col>1</xdr:col>
      <xdr:colOff>447675</xdr:colOff>
      <xdr:row>34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828EE87-D9FD-4B57-A4F6-2FDD74EE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A53F39D-566B-48DA-BEB5-0C3FBC62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47A84FF-DB58-4371-A73C-42823EC2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3B8FFBF-1830-4361-BA68-8FB68E95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591102E-88E2-4FFD-AC06-002BDF22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3C2CF59-6492-47C1-9A6A-1F837FFD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0D1F742-F744-4A83-8462-342951F0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BF70683-7565-42BD-899D-16991CCC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AD8DBA3-9968-4409-874A-C4F00ABC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033CC56-8B42-4210-8F4A-8342644B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51145B4-2D4C-4F3E-A0A5-1F0D8980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E07708E-9088-42BF-BDFB-E39856FF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6C5F90E-8850-4998-9630-2E284159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9DA4421-998C-4FE2-B64F-00E68F1C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CB62D01-5FE1-43DA-8285-F1C47873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707071E-5C59-4CE1-9D74-8C83FD83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A264F97-E8F8-4B7E-8C61-CEDB3DF5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5237307-6568-4AA8-8EFA-8C54CB12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6AE35AF-0B82-4E1A-948C-7B805FE3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9BE0295-54A5-4AB8-8873-68F6FE4E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2820AC1-F054-44BD-9B07-29DB965E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DD42F2A-6B57-4375-9E84-69B7AE74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054912C-9DC8-4023-8C62-31A3C201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3D0E9E8-E7A2-4E37-BC3A-2A872EE1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8824A2C-9E17-490C-BB70-0886CBBD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0FD3399-BC1D-4DE1-9D5F-93589026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0922063D-1972-40B0-A30E-88B9BA7B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98D38B4-4D58-4DD2-A508-0CFC8626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1284EB5-79E5-4E96-B578-C29C2B86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65D9C63-474E-4A09-902D-41554A5B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2429F24-9F46-4E0A-800D-AB105741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AEA07751-AF0F-46F6-8503-18CA7235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33D1AAAA-8968-428A-95A7-E82FAB87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3339B692-600E-4F14-A82C-2F5875F5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89B56E3-1488-4E83-AEA7-AB48C542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A451297-E428-4F1C-990E-9D142ABB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13965CA-D5A6-4D29-B254-8A43E1FA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80FC8EF-D05D-4DCE-8AFC-57D149B2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A7C1579B-B0E6-4385-827A-7457DE49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277CF46C-2CBB-478C-9545-7EB3D25C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8438566C-1F58-4B5C-9747-57E8C8F4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EC37A47-547F-4DA6-BCAD-1C79D0A7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38E18BED-C240-47B9-9470-A59CB346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9FA68E9-7490-4B70-A89A-91A66DC2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2178B06-3509-4E5D-B7CC-54D875AC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B3294CF-0BD6-4577-B576-165BD95B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1BFBA52-C7BD-4BF2-BF0C-D5E241C8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129A0EC-6113-4412-A271-1759C208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23ACD2F-04D9-452F-BE10-99098039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673F6A2-D86B-42F2-A4DE-C077EE76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E275EAE-462E-4DC7-88B9-3A3E7842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F8E323B-8B40-4B55-B193-3E01756C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01D4E98-563F-4945-9AFD-FA3F07B4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AC97B75-039D-4753-BF45-7F29D6E7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3E5BB3D-43F1-48EB-ADCA-303CBA3A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D4C2734-FCC0-4A34-A2BE-F127CA95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B9AF680-4570-4211-A2E0-4D6C4F01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F9CDE18-65CB-445D-A413-19249140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C32D651-7264-43A1-98F5-FD2B013C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C016F39-2C30-4A2C-9CF3-88373E96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1B91106-F0D7-407E-AC04-797C0DA8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E324CC3-6A79-44AF-9CA3-9F729480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8B4F751-865E-4749-93FF-5630A87D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C0B1289-6D72-4A65-A68B-A102BAFC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212706F-36A8-44DB-AD97-AE26F42F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DDB1DF9-E951-4D50-9395-769B3E29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418C125-5E61-4FE9-9D63-FA0EB19B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2EEF2F0-C228-49D6-8A7B-55D87868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7B898C4-7ECF-48E6-AC7D-2F374FC1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85F4B53-114F-4048-8F21-1E3FDC61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69C109B-C42D-4F24-8CE7-F9D18F83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7C52CB3-EFDD-444B-AEBE-A0EA9435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D5A96E9-B174-44C9-830C-749093F5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206EFAD-792F-4212-B7F1-71B1756B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14574FD-25B2-4302-ACAF-7E333864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50122B5-743B-446E-A14D-71EC590B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F146A43-8C4A-402B-BB9F-E3153922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3A60471-1FBF-4EBA-804D-A168638E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035A097-34D0-4DE5-A47A-F047A628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CD35989C-4991-4149-A65F-EE9E1D39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0628530-D12E-48E1-B1B7-2FEC8633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285A12A-2EC7-4E97-9A42-F1F8702E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98513FB-7475-44DD-91D1-7F283EAE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C1BF0A6-23BD-491C-AAFE-A932CDA4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88E8F5E-DDA5-42A7-9C8B-BD4EA3B4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F7BF4FA-3413-4E03-BF48-A36742D2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300A325-F5DE-4AD4-B9B8-31B82B33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64FA287-C238-46F1-94F4-89D9D98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38CD476-FE7B-42DE-9DD1-F8725C3F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E04F9F2-C045-4772-ABC8-6394A59C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56553AD-24DE-4EC7-8208-368D0BE1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2FD0466-9114-4B6C-89F2-55AB5F8B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BADF210-5363-46B9-B81B-8A84A3E6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C5C39C83-9595-454F-9B24-78499829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B066423-D71F-4BBA-9A63-52DF3C03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96D98748-954A-40F0-AA43-BD4A8FB9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DD7F432F-FB47-47BF-8DB8-F29AC813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1</xdr:col>
      <xdr:colOff>409575</xdr:colOff>
      <xdr:row>34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5BC81EFB-48D0-4479-B3F9-06B882FE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A1723E0-9470-4971-B567-961AEE69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E29652F-A391-4483-BF00-2D3966FA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9CABFDC-1ADD-469C-8F1C-B3DB8E4F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4D3F0BF6-F9FC-4253-89CC-6ACE0B9E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453BADC-C1F8-4D59-AAAB-AC02E802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FE6BDB0B-1B13-4C5A-869E-4C85348D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2AD8EE1-2314-4337-9998-EBF3D942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95451974-98E1-46A7-A756-F3D77DA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270CB7D-EED0-44CC-94C7-8AD8A238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A119C31F-E324-4619-B8A0-F18E27C8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76D35A7B-57FC-4469-9CA9-99E49B14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77906993-DA14-4E78-A0A9-0E0AFB9F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E4308AE-7BB1-4F68-ADB6-B39D8077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5179414-E73E-4CFF-93B3-56A7FA6F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CC0654D-B48B-4F0C-85E9-7F282FC9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7B166666-4290-4A1F-9DC8-CA54C3CE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DAC6690-3F2E-4219-9E1E-36BEC929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1664225-C42F-4E70-B157-249E887F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C03A1EF-0489-4A4D-A3DE-5A7DD413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557006A2-674C-4262-8531-F7581C1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EBD3346E-F334-4973-A553-E68E8170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7D023ECD-00B6-4D55-B9FD-AFD4BE73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20F18C14-1C7E-4F0A-837D-602B73C8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D1DBBB09-C568-4F6B-ACE4-2BF4520C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DE0F9F93-0783-45EA-9163-D3369B52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4BE6218-4A6C-4994-9639-D6D11910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D2D0932-B9E2-4AC1-86F4-23719B07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E6E1158-5AAA-4F63-BB28-D9F1350F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829DC0E-D2B5-4102-B8A3-F24DE87D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A239030-F311-4D0B-AB68-5CEBA78C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7A3D757-FECB-45E5-A974-9010A1D9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E0EDE4F-EBF9-4DEB-88DE-7683256A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9607C87-89C9-47E1-B9F2-A49186BE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3C546C6-CA07-4B32-B1D4-1B069AFA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17F29DD-FCC9-4AEC-A3C0-E12E8F5C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4D69A60-D691-40FA-97D4-946EF971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7E9CF86-EE33-4C14-B353-B6AD5107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5BD1497-EEDD-46D9-9C70-B1A371D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CCC76DB-F307-4229-B1E6-EFADB16C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FA3FDE5-5E03-4262-B164-F700649E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2FABF31E-9720-4BB6-B1FC-4BA41629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F6760931-834F-4381-A133-33515C48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38EE79B-1ACE-4377-A2BA-8AFA2284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F60C842-CC42-4F65-B397-BBAA9594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AD57EA2-9A8C-494C-AF35-9BA7F167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DE170BF0-53AB-4549-8D11-1382BDA1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A108BDA-3643-4A7E-AE83-36238262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509905A-D760-436F-90BF-55802531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96D1064-ECD2-4B1D-860B-FB76426F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AE75D3A-8FEC-4723-A299-F913E0C7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9F30658-ECB0-4A49-B88F-551AFB15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AB326170-E070-4991-8B16-048F1E7B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FBD7133-AFBF-4E25-831C-AE873EF7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5263095-5B07-4CFB-B993-23B90A4C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74728DE-D9CE-42BC-B527-6FB997D7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0AB4709B-6FCC-445F-B22B-16D3F9A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1E52E348-6202-417B-A87D-E9F8FEF2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2D3B245-02F9-4A71-8570-181093AB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0E1E137-B806-4A92-A407-DD8FBF0E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B095EC6-841A-4D64-94E3-CF6FAE97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2B593D9-00C1-4D96-BCA7-D8300203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40718692-A8F9-4340-B480-2776F17C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0E1FD08-3B41-4E2C-82D7-4687B8D4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73949678-3E5A-4023-8BB3-38D6FF5D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A0D23B5-82E4-4BED-A090-3D69FB10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8C2F2DFA-5C54-4B78-8446-227B6754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FA018210-CA7D-47E8-89D4-5EDA1C5F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19157AA5-006B-4B43-8B80-CA8A7744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3D237EC-C6E0-4671-9405-69D71C59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A47EE4F-6CAA-4F76-9CC6-8ED1D1DA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228B3F8-31A9-4795-9844-EF64FECD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69289397-31CF-4CF4-AB8E-E7186FB3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5FD98DC-9F15-4D35-94DD-223000D0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C519F8D0-454D-4CBD-BE37-6D9D3774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3C2E3BD-EB80-4D73-A0A5-B20925ED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2446BE5D-4D34-4A16-B5B8-F4AFBB62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073BB11-1D03-4A9A-8C57-1F2CC8D9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93E4FDB-CE6B-4840-B532-80CBAE46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63DF9D4B-E9B6-418C-ABD6-863643B0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10B833B-2254-42E3-9CF6-F5CA519C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524B6A9-E95A-4F3E-B248-206D69E8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7203CA1-B7F4-4037-B60C-6CFA7F34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0A96FF0-2675-43CA-9F33-FB9CDF32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C8358C1-1050-41F8-8244-69050231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6D1D9B7-421E-46CB-873C-1CB045C8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18E0EC6-9BE3-4033-A805-23F0D1C5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6052966-257F-4A38-8AAF-C6738F27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FD9D6FD-54EF-44DA-9BE8-6F9DDF4B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6D223788-9C09-45B7-863E-E0766CDF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6034132-4EB1-4E8A-AEDA-54DFDD1E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17A4C3A-2896-406B-AC35-5446ED42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6215111-3BF6-42F5-A918-11C272F3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3664C45-F1C4-440A-81ED-CAE03AF4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33C0D60-2C1D-46EA-ACF3-2B2F6C6A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99406FF-3241-4DFD-A305-DCAB573F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005E4F2-EF32-412E-BF1C-EC430EBF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152400</xdr:rowOff>
    </xdr:from>
    <xdr:to>
      <xdr:col>1</xdr:col>
      <xdr:colOff>447675</xdr:colOff>
      <xdr:row>34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341B354-449D-49AB-BCD6-3C1FB3C2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5707153-3253-4390-9569-9B4784D4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61688E5-A416-4148-9B15-A025D4A4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4DB0944-6324-4CED-ADE2-6E6D6E23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05A0A5D-2D4F-4DC2-AE5C-05FB97A8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817354C-98CB-4200-B4A6-9C0EDFA0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394C878-0C71-408F-A001-379F4356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2CE5A7F-429B-4FF6-BD9C-06442E4C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9A92B2A-ADB0-4823-90A7-48E1B83E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E6FA9A1-A662-4E5E-B2E1-468B4016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9A0EEF2-44C6-4DDD-967B-22A2D3B5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061FBDB-89DB-44A0-AD45-21C4CEC6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9BBC3F6-B9FD-4597-AAF4-6509D251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971C399-0A5C-49DD-B1EB-FA6C1B5A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92D2A3E-B4DA-4657-9C48-7828BCA7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85AB6FA-34DC-4E80-BBC9-7AB73BB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CB8A0F1-D873-48E9-BB3D-E65DE519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A42B62A-A2A0-4633-B89A-FAF1BA36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CE46ED9-2E6F-46BE-916F-38A25D1C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E011E2F-606A-46FD-B049-6F87239B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ED4AB68-BB9A-440A-ACD2-077A87C0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E82D752-6BC5-43C1-9B0F-C45C218F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4DD6F37-3F1D-4DD6-89B4-0FC8B6E7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5573B7F-B18A-4CFC-9B47-98432D11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19B99CA-6A2D-4245-9693-FB66A6E6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934B68D-BC83-4756-9E7A-C97E41B5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5CE2728-3905-4E18-9FA7-5068D45C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287E914B-49B6-456D-B2B4-295BFA10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F6FCF7D-645B-4F95-873E-6689F1CE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876FBCBA-2545-40F1-8AA2-7C226F8C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6AEBACC-D735-424B-811F-325B1578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894C2E37-3163-465E-996A-5261BFFE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C0F0B74-8F80-442C-AB68-158C4CEC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2228D308-D2A5-4994-BFE5-4303ADB3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3BC5C870-8843-4F9F-AF1F-0030680E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7C7B1CE9-7464-4174-AF8A-AA985404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01B58EC-AD47-449C-B88E-6EDAEEC5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B85227C0-489E-42A2-8163-F738CCAF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E3C1DF53-430A-41FB-84FC-66A0EA1E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B6E9F6A7-F02E-446A-9DC2-5C0555AA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535787B-F874-49B7-B6B8-28654421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2A2B53FE-7543-4867-B187-4CA3AF4C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747DC05-41D2-49C9-A009-7BC7CE1D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791BE59-D3C1-4A42-8F1E-EA2E5E1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AA8E59B-7E50-4D90-A0D8-EF343070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6E80A0F-5750-4DD1-A2F5-F90926B1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56838390-3D2C-4F2F-AF27-50801CE5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3801F34-83A5-4BF1-B288-C19A9FE1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C8D140F-4FA7-4B97-BC1B-483A7BEB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12781DB-6FE9-41B0-854E-A7F21F62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2EA8727-E082-4B75-A8BE-31173FAC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78AFA00-05F2-471F-BC39-A8433D21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403531D-70A9-4738-829B-686DD578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9556359-7724-4AE9-A1D6-6151514A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BD72B13-5C55-497C-BEE1-6FA15FC3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EEA9399-C9C7-4B9A-B252-883BDBEC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B64F2A2-C639-4339-8090-28119255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A5817B7-69A7-48B6-8058-3FA333A0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6C7BE69-470A-467A-8A96-14386C58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E0E3779-83DA-4F52-9069-DA5B7DC0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2E01249-0F81-41BC-9559-E60DAD55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0987187-3848-498D-9F9F-33B0DD90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DC14E28-710C-48BD-8669-7093D923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5A127ED-2314-46AE-A864-43E28E95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C7A54DA-AFAE-43D1-826D-44AD8106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E745F15-EBEB-464C-A0A1-DC87DEC1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316694C-33F9-469A-B899-D26CFE80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C9705EC-E9DF-447D-A22D-59C3EDB1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EC5D1FE-8776-4179-A923-A9F3718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285D8DA-F9F6-4D8C-AB38-B3598D65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B990A1D-9A5A-439E-A3E5-750D3A66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DE38420-7E55-4391-83EC-68CBC2E3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DDAB486-18FC-4517-9730-D7E1E1A8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35D0B2E-44A5-4AFB-8447-682C4098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1C178893-2E63-49D3-9D46-D3FB80C9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ED5D3D0-50B3-4F3D-AE3E-C5F6312F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E515240-3CCA-418D-89CC-2301B933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6497349-386E-4752-8AC3-69267592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E902BFF-1581-4B7A-8C6E-BCBA795B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C8D0C33D-05DD-41F4-9E18-4EB57743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3410A36-C30E-41EF-989E-51D3E2A3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B7786773-B185-48E3-82D3-A67BE64F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578BA6A-B7BA-456A-B8FE-0D8C4BC7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09B89CB4-D472-435E-AC0F-93E8FC6E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45933AF-915E-4BC7-B9C0-C9A00E55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ABDF2B00-2642-46AE-9845-757993EA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63F019C-855A-41B1-83CB-AFABD8C1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6124B213-4CBF-442B-9736-1850F5CF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293508E5-B8FD-40D4-9C4B-771C95ED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6BE342D0-E2AA-4D29-98A4-B5AF5CC2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3E63D2C7-94CF-428D-9B5B-9AE4F67B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DFEC7B81-45F0-41C8-9D4A-3F37E2DB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857A1D2-3DAF-483A-B16C-F3CEEFD8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3E6F311E-790C-4A91-8A6F-9E3D03C0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78EC705-5777-4EE8-8E6B-E02C7CB2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74FC0441-4DC8-4698-8FF7-1179742D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3FB7426-7E19-4106-8429-6D21A25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1</xdr:col>
      <xdr:colOff>409575</xdr:colOff>
      <xdr:row>34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9F480155-F0B9-4328-95CD-7B73AED5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56B89D1-01E2-4198-BDAE-C4FD4458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B4EAE179-9F6B-4A39-8FAC-63026962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4B3D220C-D498-47FE-B13E-AE86784D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16EA9DDE-6D9A-4CEF-A60B-4BA80A1B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27266E0-145E-4280-B51B-1FED64CD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64BEF17D-25BF-4D67-9491-BD978581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3B6C8D74-E1EC-413F-8F36-ED39E784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91D0F09-EC39-433E-8100-C6B40222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62B5348-A4E7-47E9-84FF-DE37461B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797711E3-0691-4AA8-BA9D-8BEAA07B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16DD663-D59A-4820-B7ED-60AE7F2F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A63387A3-196D-469E-8BF7-780423CD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34A3A81-87BC-49D0-82A8-ADDC14EC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386C3F02-5615-4DC8-8851-9114A49D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690E48B-EEF8-4088-8E54-8EB31B42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ED159056-5FCD-4680-9323-DA94B007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642CBE4-FA51-4E1B-9B69-55D0FDEE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28C89F2-4169-47FC-B31E-346F60E9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A414BDE-B9B5-4818-AD35-00C5D48A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40BB8A61-82E9-40EE-A96E-8506235D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1660C5C-3413-435C-9567-D4097A91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D789D9F-4D31-45B3-91D9-7BDB3AA8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2D93D8A-FF4E-48F6-A9E6-0E91D90D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B438C43-C1E4-40C0-990B-47D031AE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5992161-6FDF-4288-B399-EE5E3206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6B33FFF-9D83-4F9D-9C66-7C1BAC31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95EF6DD-8FD4-4F22-B56A-8F2434BB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FBA73F8-79A7-485E-A968-C0D8BD60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FE112BC6-9930-4E01-AD8C-CAB98D36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658E99C-BC6B-4335-AFE0-FC95EA9D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C9C335C-2A9F-41BE-A111-2FA8AC23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6854B43-24E2-4949-841F-5F218701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0ACD454-470B-496C-A760-46947FC8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8919714-43B8-4E42-813A-E9783BFE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D563156-69B9-4A99-BD5E-47C5EE9B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EA5A4D2-87A0-47CE-93A2-9618C31E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AF8420A-0674-4A11-AB11-C0924A76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C7BDF92-B71F-4341-A256-F7E76AED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0B90133-142F-4739-BCF3-B5B8CF44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40D344D-E61D-41FF-B200-6240377E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B42425F-134E-40A5-BD47-A3F8FB80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6D182A4-8917-41EF-95C2-7FA2C431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6BE2A251-61F5-4E60-9AD3-35C76080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613AA7B9-CB5D-49A0-9A39-2F1786A9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64762D3-41EB-45EA-85F1-88C88D84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68BF8222-17CF-415A-AD8F-F7A0125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7EAA1F68-66C6-4FB7-98E1-D0D10C2E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5C6F3B56-86B0-4B4D-9D3D-6C90CFD8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51DCC22-00DA-461F-9F97-83BF1C95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9A89CE04-100C-4EF7-A193-F9CD0CFD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E4BBF01-E81F-4E0E-82EC-49AF6636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7FFFABAB-2B5C-4BAC-9FA8-7D879E0D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D2B8BCD-A2D6-4781-A8A2-3FE21770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D6758F16-8497-4F4C-8968-1B6BE9F2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EDDD608A-C6E3-47A5-A877-35395F1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B75DC920-A6AB-42D9-9996-F77F5D06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900D5872-126B-44AD-AFA2-B6B308F7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901F4D0-C991-459E-ADE8-BE752C0D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327DDFAE-34E2-4536-A79B-1EF704DE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21A4170A-EC81-4F48-B867-F68FA5D5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E87E9B9-E334-4ABC-B7AF-D0E451BD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6CACC7D7-C24D-4366-BA38-1A48889F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734AB35-643B-4461-B924-F3FA62DC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5F3E4E6-7ECD-474C-A59E-79EFF05C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101148FF-1C94-4E20-BF21-F26B472D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D72D3811-8C1F-4239-8DFB-AD50B65C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3C12E9C-0FD4-4F02-A178-7D629C8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A8EF4A8-2766-4593-BD35-A56FD4B2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E58AB72-1EF6-4696-9EDC-0F81F739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441D069-7423-411D-AA04-C9C625B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D4C1D08-2780-4374-840C-8890F5B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8A5DC80-1939-415F-B026-A73611B4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C46DC3B-1B72-4465-AD11-8682A456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9363F1CB-B839-4A7A-9F90-BACB37CE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12CD7C2-938C-498F-AEFE-913E42D8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6D7CD01-96E1-43C6-8049-A1887BA4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3F2E38A-CCC6-4869-9F06-E9D2AA66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B86D623-A68F-4606-BD2D-9D4BF559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FDB1CD2-9973-4FEB-A735-0A9C5352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EADEE6A-54F7-42A6-BF85-1BFFAF60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9E4DD047-801C-474B-9119-1CA88081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EA39B1F-CBE9-40DA-A250-4591D47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4665500-9CE3-472C-BC57-0DACC7E2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A6D0B88-1C0A-4081-A3C6-53A38A8C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48AE284-D523-4E0E-A371-E70E566C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9821503-4654-474D-BA1C-48575F7B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6459636-DB0F-4CE2-B4D0-85EB3DE5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486BAE8-04DF-4EE5-838C-EE1BDE63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BBDDC85-5F66-4CCB-8C87-EAD4AB0B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652A1A1-181D-431A-8B61-C5754F66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9BD0E64-A17E-4C1A-B642-A1EB3474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0FF2FE8-2DB6-497F-A4B8-863AD875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7D3C7B0-A680-43B7-A887-6BF19E73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A81F450-AEEB-4FB9-8576-63A0EC9E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8EBFE9C-00A2-401F-86D4-81CCF0D9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0D3352B-FED3-469B-88F3-298DA07C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152400</xdr:rowOff>
    </xdr:from>
    <xdr:to>
      <xdr:col>1</xdr:col>
      <xdr:colOff>447675</xdr:colOff>
      <xdr:row>34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460FA8E-3B52-462B-BCC9-C8EE80B4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0394167-AC42-4F0D-ACC8-6DED741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4DA85A1-E700-42A2-BE58-13865F57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E621DAB-BCAA-47FE-9394-9D3A8475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3FEB129-DFE5-45BD-90F7-58DBD04D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F8230C1-057D-4D0E-AD06-ED81E473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19A41B5A-C44C-4A0C-85EA-C5D518B2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C1D54B4-CAC8-408E-AB83-3449CCA2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D9D46AD0-839B-4E55-A073-69EB9D1B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286BF7B-5787-4A6E-8B34-2A06C5D6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470E61F-BE80-4447-9CC2-EAE07050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96C0BA30-B1DC-4DDE-BAE2-E4561DCD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636E58F-0EBF-466E-8370-EC4B0110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CA4C7FF-F4B8-4E56-9BAE-77CB37AF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2FF2231-1FAD-4B89-9D10-DF4F0EB2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1CA13AB-291B-4EFA-B4DC-4EA280B4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3B4F611-B12A-4531-99EE-B971783A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2987D34-A56A-44EE-A128-E1C94C66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B55CA70-AF96-4C57-B1F4-26E456EA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355379B-B0F9-4A6E-B5F0-FFA36C20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5D79F33-2045-46AA-9697-415A9040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FF64B23-CA71-4738-9DD9-86C5A04B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1B22E3B2-664C-4D8B-827C-419BA6E2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A09E012-87C7-4E93-9413-3716FB06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C9B82BB3-D6E8-4057-BC41-587F1074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3A4A9BC3-9136-4CB6-89F2-A34D3918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8CCBFF5-CE1A-41AF-8169-A7DDF726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271B9D0-9A53-4886-B22A-1ACB3398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D492EE2-2712-4CB8-A741-A5DE7DCB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7BF64D6-0A2E-4F6B-B0B2-1C4710F9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08084FD-A7C1-4F7E-92EA-6325C927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DFF60832-77D1-4180-88E6-6A6B8BDE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628631C-893F-464F-BD91-00ED0BB0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C87E908B-D8E5-43A7-B2A7-309EB5E6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2F3EF86-A1CA-4E90-AC86-18AEA204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F1ACB087-9D43-41D5-8701-0F1BA44B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96BF36A8-8FBE-4295-955D-838572C7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4B30CA9-C15C-46E9-835A-07CA20F2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7F494CC-3EFC-49C7-8EE9-68D06BFB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915EC2F1-09C4-42F0-A83D-A0FA828D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C1AB78D-29D8-40B3-92C5-7F3A3CBD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A7D14111-C1F8-42A0-9EE1-0144DEF2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FCC61378-1D9C-4FC8-884C-72CEBB90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345858E-2B93-4EEE-90C4-90E06DE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704AEEA5-8DFA-43C5-8994-290DD67C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6345075E-277E-47C0-A64A-7D9066BE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61509D2-8188-4AFF-968D-CCC57775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FA41D54-C54F-4C10-A71A-4FD19E4A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483B7D85-CAAA-4A45-A510-411038FF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3E52347-7600-4980-AEE7-52EDD0B2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474BE37-377A-4FC0-83C8-B717AE04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1E74CB7-3C7A-4E9B-8AEA-BAD1A928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CE4958C-166C-4D22-9738-A4931604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DF82E7B-3A54-47D1-92E1-D70F8035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5986E1B-0FA7-45AC-9F60-59C5120B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B13343B-3272-4E43-940E-D9B7D4FA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581F65E-C645-4C2C-92CE-6548DBD5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09CE74C6-1F1E-42A0-A56E-F57D745D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90F6B51-4126-4709-8F69-A47083B2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DFF4F03-ACAE-4571-9A0F-5B60D99B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6FA1870-E1BD-405C-A1D6-3046ADE0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082951A1-F111-4989-B526-8A47F680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D6A46A89-FE93-475A-9AD3-BD87DBA8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D7E767D-F1E7-46E3-98C1-8FC7C851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A643BBB8-EAE5-4E7E-85A6-0AF3BBD0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C0D7669-1312-4508-B4B5-4A39E365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102830B-F941-4379-A0F6-E22B7D87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436E0AE1-A045-4B19-9E05-A8D5EA87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BAA9A6C-E32B-4684-9D95-E242C684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F7D712D-BA2F-4DFA-81E9-26C887D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EA746071-AD25-49F0-A548-B8B4B8E3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0EB467C-65A1-4AA9-B0A5-A9D52DF9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1CBFB781-826C-4FA1-880C-4D6CC8AB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799E355-EAE3-4F47-8CE1-759EF818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CBC1E7E-F207-4683-823B-9F2933FA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2ADD300-1B2D-4808-B6A1-8294720B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02101B0C-04DC-411F-B01C-3E92ED0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C4A00F7-D386-4B7E-AC77-F390744D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86B6998-6DDC-4441-AF4E-9A6CD6DD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5B01D1D-C25E-45E6-AFD6-5B087B76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065C9793-C508-4469-AD3A-5631949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CA22740-E099-4A5F-BF97-ED4782BC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95F3098E-FA86-41E3-8C9C-53A4454F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79FB66DB-7171-42FE-AA26-FED93B33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1BCD30F-1BF0-43F6-ACE5-9E4CF4AC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AF58F7FB-B2DB-4BD1-9924-A5C3F9E8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853B749-D890-4C9E-91D4-B271F6C8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DD25EE0-C87A-4258-A9A2-5E55E549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6005E95-805F-4DAD-BE16-4CE0407B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3302AB1-CC29-4DB8-BED2-8E1E0D0E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7EE57066-DE12-4D76-B4CE-A8BCC790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F7CA2C14-4FA3-44D9-BC34-8DE574F0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438D8DC-1283-416C-9B79-8758B0AC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4EE87A2-6F6E-4FE8-9146-9E428CBF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F2D3C7D-E937-4CD1-95F8-C9841D0A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3E68A1AE-6B39-4DE2-B4DC-25A7AA82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0260C3E-49B3-4F6C-9F8C-900E51E4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1</xdr:col>
      <xdr:colOff>409575</xdr:colOff>
      <xdr:row>34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BC23FFF4-5D1D-46D3-B445-DA0B0740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E274C30-B3BF-4DD4-915E-986D7949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E7A7D3F1-BCC0-4E03-860B-6615EA78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F8BF597-BCBA-4A55-835B-5C895B6F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C6E0285F-28BD-4FC5-A2F1-151FEC9D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D7A9E32-4A22-4397-ABB0-93C7A6F1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546496B4-5365-4615-ABB5-05B28B2D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9D48A1D8-0282-440E-93E2-55B31C6B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C33A44E9-A124-431D-BA49-026B18B5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68F1EE2-7972-4D12-8CB2-97031843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2F15AA4B-7A6B-4B66-B62C-29B04040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EA320CB-3625-4FF3-B914-A6B03603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19AAD5B0-E7A5-469D-AF95-4E0FE7DB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E5C4B85-E6E0-4C0F-AE84-A435810F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440FE528-C1B7-41CA-8F8F-0B6511A6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9570D6E-68FE-4BC3-9E55-FA83B7D3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FAEE32B-F383-486C-A435-F4C807D3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4C3A49E-6B57-49CD-B34D-F9376A45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4CD8C7DD-DA1A-4151-B266-33DD7E6F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51CAF8AB-20AF-4EC4-8E1F-E44F8B74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78D3B70-C68D-4DC0-A9A7-1D56E9D2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589D6BC-9CED-4D24-9642-04D45D1A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CD6096FC-7ADA-4DC5-BDA5-073517B5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04E0291-EFA5-4342-98D1-D7FD29CE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5BC656C-D2F3-4759-B3F7-58C5705D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CEE3863-E3E5-4921-B543-DB2A1F19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7AC89E4-57D5-4C45-99E4-16C33ECE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F7822131-8BCC-4C45-9096-14610B77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1150FBE-CEA0-4925-88E2-AB15E743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A4FA8A32-6F17-4AC5-BE39-C8EE981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A0B47541-F6E0-4F40-AA0E-FC8BB4FD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2B6D6D83-7F0C-4120-A3A3-9EC08FAB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A4568B6B-53E3-44B0-8F35-CD99C67B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39D314C8-3EAC-4EBC-B550-85181961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C1A4B8D2-DD54-488E-BB4B-2E6CCFFD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10049826-3FBE-48B9-AF02-E36AB531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01A8C4D-F989-4A34-9D1F-0EA6638E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2E977203-61BC-45FC-9508-7D04A05B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A7E3BC0-4F72-4494-B04E-DA180A2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74106B9-835D-42A0-A471-B4B2B983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8F26A121-B367-416C-94B2-C661F4A1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27BF854-FA41-4EED-8D84-E086C2B1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FEC4880-A8A5-4C7A-8E74-131C385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CEA74F5-570F-402D-8474-0AA49F71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3B33569-1313-4E6D-BD83-83719B64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2D42490D-E6B0-4030-9A88-5371ADD1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22B103D-2E5B-4F00-882D-588B5276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4581EDE-0A55-4739-B41F-7F9DD5E3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1DF6D42C-5EC8-492E-AF66-D111D09E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39E8CD7-E05A-4EEA-8A9A-BD73DB78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8FE88A3-4FF0-4BDD-8C9C-BAC155F9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C8C8151-C330-4C0E-860F-800D8589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9D91798-8E61-4A05-AC94-195AD9F0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6802CE6-01CC-46BE-87F7-61E5E8BD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83549B88-78A5-4812-880D-4C45E60C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EBC5BB2-BA26-4F4C-929A-70317E27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8130AC55-2B5A-41FB-A4E2-770E32D1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2E415F0-EF07-43E1-9596-4F6B5FDB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211D8116-D652-4E91-930C-214FDFB4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0AAA2CF-AE2F-4BEE-9DAF-2ADB516F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F61C815-21EC-4143-A6BD-587F41DA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15164EC-B673-4992-9AFC-91D8FC4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B921EEDF-ECE4-44DD-A1A3-45B06D55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77BE057-E24A-4761-8609-ABD031C4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71844867-2BA7-4080-8684-589F3C1A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0AF2403-8888-4BAB-A95A-B644C37F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438D4F8-1075-4D28-8CA2-555BCA7C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2CD21BC-0AEE-4009-AAE8-CCAFF84C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742B948-FD9C-4AD3-962B-92C94C0B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17FDB47-6210-4A31-A7B3-96BFC1D2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DAB6AB9-E0DC-4591-880F-90FC1926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9E00818-537E-4DB3-B091-5DDDE357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F24B9A4-30D9-478B-95C9-11ECE5C7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D26C818-C2B8-470E-9E5B-5BEF2BC8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8FCBCD0D-B0AC-4A00-B9DF-D95946DA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64CAF16-F0E5-4B0E-99D6-719618C0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327427D-EBA9-4DA2-941E-B7866798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73A8890-93DB-44FD-9E7B-FF93B5CE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175A04B-211E-47FB-8BFE-E451C93E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146A98B0-9B50-4FE1-8969-DC69AE70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8A16F351-A9A5-49FD-8216-ADF90A6E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21024A91-B90C-4EC1-83F6-4BC9C8DC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1C874182-C697-437D-B4A7-296CDB13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9192E5D2-AB9A-4F93-B3EF-46374B0B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989098E-2D2A-4299-BCB1-B54031BB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FFD7723B-224F-4032-9FCB-E5844328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CAA4BC87-3322-4709-BB89-2C46BB10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94550659-5A13-4B11-87E3-1A3237DE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07170ED-B163-4396-90CB-AB066532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680D779C-33F8-4CD4-833E-16FED12E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DBF80F2-52A3-49FE-BB20-433E33AC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0EB59FF5-178B-4F37-8A42-CD402D5C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D1E31FC-260B-488A-B5B5-D42BA5D7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F46E73B-CDBC-400E-BD55-0956C309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584661A-B64D-4602-B49A-977B05D5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5AE3160-4BE9-48A5-B68E-311526E3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F19880D-0343-4555-81D7-875E5E7D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33</xdr:row>
      <xdr:rowOff>152400</xdr:rowOff>
    </xdr:from>
    <xdr:to>
      <xdr:col>1</xdr:col>
      <xdr:colOff>447675</xdr:colOff>
      <xdr:row>34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CC478E9B-1CF7-4EB6-B199-1CBEF4A7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BFD18B3-6788-4A57-8E8E-B0D35653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AEF8ACF-A924-4FAB-ADC7-52262974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3CE1562-4B5F-4D93-BDC2-C2646ED7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D67F74E-A8E2-4D1D-9CA5-4D24D4ED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3FAD3CA-B0EC-4D4C-972C-1FDE1AA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9C3B49D-B1C2-4430-9DBF-D7F2A9E0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F7175FF-5BDB-4F3E-A94B-D8E5F621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9EDEE5A0-7D94-4875-A5ED-9A729A9F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6AFFCC5-864F-4E23-923A-641845D6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BD48046F-EB5E-4980-BD80-FF487832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3B67468-8BCD-4641-9BA5-813E9A4C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DD83560-20B1-41A3-B622-3497C77E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7139867-2C77-4D02-89DC-40F9A4D6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9600FB28-7AB7-4909-AEEF-61DFBB97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1733465-FDEB-40E3-8C4B-029ADFD8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15E9C3A5-A534-4532-8809-E0FD2119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E7C801C-37AE-4F1F-B329-D7CE77D3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2729AFA-FAF0-42C0-8013-D3AA34B0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E4F0E55-E3E6-4392-9996-DBA590A8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DF8EE09-B507-470A-A200-BA1033B4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7AB7A79-5CCF-4B79-A723-4F98A6DD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CBDA0EE-B3F9-4661-9AE3-F3425566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538B2136-BE92-4006-88CE-84577DEA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5F0A6C32-8971-48B4-8C3D-BB2549BB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E9ACF086-A2BE-4C35-8B70-420F1C44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BE848F1-DDAC-47DF-847C-19F8EBC1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389B466F-F725-4B42-9096-8D3C2CE0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7FD2487-2203-427B-84DA-45E2981D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A71E81BE-6152-47D4-AD13-36C6F4AD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22C471C-E51E-4C4E-B113-6C55E683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6671576F-718A-4B32-9D60-D0C82ECC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2AF3445-8E91-4075-AF63-A53A417F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C273D5D9-D15B-46F7-A004-6C80B126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27738C3-A103-4686-BCEF-03CB27B5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DC81243-CAFB-4CC7-B6FF-9F4B1B1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A631B12A-61C6-441C-BE29-8B413134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DE22D279-C843-4D62-A757-B11FB3ED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CA8AEA1-76FD-4AB3-884D-DF849D17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51DFE5D4-5592-4E8C-8401-CC7AB0F4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D66AE9A-8EE1-4415-8B24-A5439142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CE25246F-E23F-4140-BBAD-9F80F31E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ECC602C-BF89-4C10-9730-5067819F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0E683314-7450-47C0-8692-B9C9E0BD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E3A3800D-6B3E-41A0-BE6D-6CC92BFD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B20E53D-F92E-4BA4-AD6B-91BE5177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ECA04FB7-665C-47EA-ADCB-54092455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C2231F1-C942-4639-B0B0-25F849D0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D38C71AD-44B1-4EF0-B7B7-9ACE453C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5514773F-A9EB-4544-9D48-8B27ED25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F555DD2C-2E34-4024-A2C0-6CC4EE52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D8EF0D0-970B-4116-AB54-9A047F13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ACE46707-23AE-46D4-8928-DC04EEAC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7BB2C4F-5AF4-45B5-8E2B-27C7F6CC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4F317EA0-9D83-4CB3-A274-BF2921B3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84FC752-889E-42C2-808A-0D778FC9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A60F9686-22C4-4D0B-885E-5A2EB3C8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23EB429-A6AA-47DC-B5DF-4910C11A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0166B660-9828-4D99-AE2D-082E024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63F95742-15BC-4FB1-AE96-55AD84EC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CD411B4A-A326-4BA8-91E5-89185610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EDC8DD96-21BC-4EBB-AA45-3A714FB6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590903C-9890-413C-A564-3D9083CF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956D28D-FC9B-4317-9D45-7F8049FD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AB6F1C40-DD4C-4D69-AB24-1D74807E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BF7481D-9FEF-4D6D-87D7-29DF0A8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24B81CBC-0E06-4897-9169-95EFC112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1A1F0545-C755-4B5F-9FA3-4B653B73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BBBF605B-E395-4449-8FC6-71B9C1DE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CFF9B58-C6C5-4598-A6A2-53827CF9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818274D-C1C5-4C87-81E3-8A50858E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DAF1E98-A39B-492C-828F-D505C326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8AAD1354-5882-4F21-92AD-213EC24B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4625417-03C7-406D-AB90-BA8F0F91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035FC4EB-2708-434C-8FE5-ADFEAE43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F36AEF1-1E96-410A-8588-F06AEB08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34CFE6F-AD3B-4D20-A77F-144EB976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7F8A3B0-769C-4829-AF56-6F500507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E4C4618-6F9E-4F43-A92B-F221128F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DCF6FE99-8753-424F-BDA3-CE99B6A0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8AC2B27-6AA5-4742-A7C1-E3686A29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9641765B-E751-456C-9A21-B1ABE0DF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08FA79A-D025-4A51-B226-2AE116DF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A4D0B138-0419-46E7-A1F1-1F5FFC17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87F8D4E6-063C-49ED-ACEC-ADACD636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80B03C64-CF19-464F-A32A-CB5EA94A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761926F-A53E-4EE0-B2CA-8EDF9704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67C661F4-17DA-488D-99E8-936176E3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EAE9181-721F-4CF1-9BC0-D3E5B2EF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E2FC2C5B-F027-4ED1-8F2E-56C6D8F7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25A3B69-6658-4AA7-A0C4-40335659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1A16811-29EF-4F51-9390-1D16BAB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50F421F-7F8E-4DCF-A224-ABC2568D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CA89172A-306C-4784-86CB-FEE05E8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5B6EFB5-80A5-4A61-94E0-727BBC4C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EEE9B35B-083A-48F4-B08F-F663D05C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95793E7-2280-415C-869B-EBB005E1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1</xdr:col>
      <xdr:colOff>409575</xdr:colOff>
      <xdr:row>34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E84A544-425B-4B1F-AAEC-68E04B4D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B203D54-0CE0-4D1E-80E0-37A45D1D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57C04170-FB84-4371-A28F-8B8E6C2E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4C69234-E67F-41D2-A3A4-D3537349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9B4BA7C6-8392-4015-BC04-F21ED4AB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B5A927D-1DC2-473E-9614-7EAD4EF6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2B4DC4D-2DD1-4848-A326-5A61D6F5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8C9113B-B38D-42F5-AC65-09320E17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09FFA248-0ECB-431E-BD54-53F6BCCD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AB6D4D2-9376-4705-A23B-1C376E6F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582145B5-6269-4E84-B5E0-258D3459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C80D014-A230-4477-A18E-0751E981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5092BC70-473F-41BC-A534-71FE49BF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97BEBDC-B129-4B41-9DB4-5A5196F6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5C5411CF-BD99-47BC-BFE4-1DC1E8A7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A3867650-2D2C-4CA5-A6D9-EC4E446A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94A4FDEC-0F30-497E-A7E9-5150F245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4016F83-DE31-4820-AF25-BF76BEC7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C0F32463-756E-4DAE-828C-ACBA38A5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46CB217C-C71C-4B18-BADA-B8251DD7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760E372D-9CDD-49DE-9EAD-F467A7E7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A3084CA3-7B70-4BA1-BE28-B84C1CDA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C51ECC2-EA9C-4BE2-9BB4-8C108DD4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C0261F69-081D-4641-A183-C14C94EC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A90D7205-3D67-4E93-9C2F-C06034D2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7918F92B-3D4B-47FE-BB5C-27AE4B17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080C680-228F-4E7B-91D6-4AFD1C66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CB1EB588-3279-4BEE-8FB1-1B1138F6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3E52B88-AE06-4421-BFA3-8FF5E75F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6D394F43-E0A1-4863-8390-FBFC4623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F0B7A02-F5A1-4870-923B-4799664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46EC75AB-D161-4E82-BD7A-00D6B363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D76F24A-CC19-4600-8390-E247B226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B896850-7FD4-4E6E-86A3-24679BD7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6978E87-7392-40AA-95D9-92A79C44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11B68FDC-291E-40E8-916F-41797B17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DDF42A8-0698-469B-8464-7E61DAA7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D11AF235-F848-431A-B52E-FCAB75D0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D970E01-FC2D-40AA-B917-168EAB91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C8269961-85E7-4C35-9464-D98C372E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201D344-7C75-4DE5-BA19-D91403FC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81CBB01C-17DE-4919-A5D1-79D56C02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EC9129A-1C7F-4610-8BE6-382F655E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8523414-E88A-407D-A2DC-74C4B39E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3B998BE5-7C92-4485-A64A-0D525C08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D729DB43-7B83-47D6-ACA7-A6B3C12C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6141A7B5-94C8-4D71-9E0D-B7656366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AD6D580-518D-4F86-9B64-50CEC735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AC57ADF-D10F-4FE8-955C-D1EC9E45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66A9854-59B1-47FA-9EE4-78EE00D1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CABC5D1-8934-4058-9500-3E05FF88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4E5F089-4169-448E-A6D0-0549B545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6E2ACA33-1583-4A6D-A65F-E3630F4A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AFB0554-4AA6-4530-96FB-F316CD5C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41EDA9A-7AB2-4F2C-9BE0-A5D583E1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ABD99ED4-FFBE-4382-A684-B1B7EED5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E4E3A75-1AFB-4A5F-864A-C38FBE05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9AB6819-A166-4621-8660-90E96875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409575</xdr:colOff>
      <xdr:row>35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39C4006-49AD-4358-8EEB-ED09F743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5A58A-080E-4948-87C3-3CD2495C02B8}">
  <dimension ref="A1:P64"/>
  <sheetViews>
    <sheetView showGridLines="0" tabSelected="1" workbookViewId="0">
      <selection activeCell="Q13" sqref="Q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290.49200000000002</v>
      </c>
      <c r="C7" s="27">
        <v>290.20299999999997</v>
      </c>
      <c r="D7" s="26">
        <v>226.51400000000001</v>
      </c>
      <c r="E7" s="27">
        <v>226.334</v>
      </c>
      <c r="F7" s="26">
        <v>228.74600000000001</v>
      </c>
      <c r="G7" s="27">
        <v>228.57400000000001</v>
      </c>
      <c r="H7" s="26">
        <v>218.65299999999999</v>
      </c>
      <c r="I7" s="27">
        <v>218.494</v>
      </c>
      <c r="J7" s="26">
        <f t="shared" ref="J7:K21" si="0">+((H7*100/F7)-100)</f>
        <v>-4.4123175924387823</v>
      </c>
      <c r="K7" s="27">
        <f t="shared" si="0"/>
        <v>-4.4099503880581352</v>
      </c>
      <c r="L7" s="26">
        <f t="shared" ref="L7:M21" si="1">+((H7*100/B7)-100)</f>
        <v>-24.730113049584844</v>
      </c>
      <c r="M7" s="28">
        <f t="shared" si="1"/>
        <v>-24.709944418217574</v>
      </c>
      <c r="N7" s="29"/>
      <c r="O7" s="30"/>
      <c r="P7" s="30"/>
    </row>
    <row r="8" spans="1:16" s="31" customFormat="1" x14ac:dyDescent="0.25">
      <c r="A8" s="32" t="s">
        <v>12</v>
      </c>
      <c r="B8" s="33">
        <v>353.71499999999997</v>
      </c>
      <c r="C8" s="34">
        <v>353.31200000000001</v>
      </c>
      <c r="D8" s="35">
        <v>239.04</v>
      </c>
      <c r="E8" s="36">
        <v>238.851</v>
      </c>
      <c r="F8" s="35">
        <v>236.697</v>
      </c>
      <c r="G8" s="36">
        <v>236.69200000000001</v>
      </c>
      <c r="H8" s="35">
        <v>235.58199999999999</v>
      </c>
      <c r="I8" s="36">
        <v>235.51499999999999</v>
      </c>
      <c r="J8" s="33">
        <f>+((H8*100/F8)-100)</f>
        <v>-0.47106638444931548</v>
      </c>
      <c r="K8" s="34">
        <f>+((I8*100/G8)-100)</f>
        <v>-0.49727071468406336</v>
      </c>
      <c r="L8" s="33">
        <f>+((H8*100/B8)-100)</f>
        <v>-33.397792007689802</v>
      </c>
      <c r="M8" s="37">
        <f>+((I8*100/C8)-100)</f>
        <v>-33.340786613531378</v>
      </c>
      <c r="N8" s="29"/>
      <c r="O8" s="30"/>
      <c r="P8" s="30"/>
    </row>
    <row r="9" spans="1:16" x14ac:dyDescent="0.25">
      <c r="A9" s="38" t="s">
        <v>13</v>
      </c>
      <c r="B9" s="33">
        <v>307.71800000000002</v>
      </c>
      <c r="C9" s="34">
        <v>307.21100000000001</v>
      </c>
      <c r="D9" s="35">
        <v>222.98500000000001</v>
      </c>
      <c r="E9" s="36">
        <v>222.47399999999999</v>
      </c>
      <c r="F9" s="35">
        <v>247.84100000000001</v>
      </c>
      <c r="G9" s="36">
        <v>247.65199999999999</v>
      </c>
      <c r="H9" s="35">
        <v>218.08799999999999</v>
      </c>
      <c r="I9" s="36">
        <v>217.61099999999999</v>
      </c>
      <c r="J9" s="33">
        <f t="shared" si="0"/>
        <v>-12.004874092664252</v>
      </c>
      <c r="K9" s="34">
        <f t="shared" si="0"/>
        <v>-12.130328040960705</v>
      </c>
      <c r="L9" s="33">
        <f t="shared" si="1"/>
        <v>-29.127317868957945</v>
      </c>
      <c r="M9" s="37">
        <f t="shared" si="1"/>
        <v>-29.165622324721454</v>
      </c>
    </row>
    <row r="10" spans="1:16" x14ac:dyDescent="0.25">
      <c r="A10" s="39" t="s">
        <v>14</v>
      </c>
      <c r="B10" s="33">
        <v>284.88600000000002</v>
      </c>
      <c r="C10" s="34">
        <v>284.58600000000001</v>
      </c>
      <c r="D10" s="35">
        <v>231.12700000000001</v>
      </c>
      <c r="E10" s="36">
        <v>231.023</v>
      </c>
      <c r="F10" s="35">
        <v>228.65100000000001</v>
      </c>
      <c r="G10" s="36">
        <v>228.47300000000001</v>
      </c>
      <c r="H10" s="35">
        <v>219.815</v>
      </c>
      <c r="I10" s="36">
        <v>219.67599999999999</v>
      </c>
      <c r="J10" s="40">
        <f t="shared" si="0"/>
        <v>-3.8644047041123883</v>
      </c>
      <c r="K10" s="41">
        <f t="shared" si="0"/>
        <v>-3.850345555054659</v>
      </c>
      <c r="L10" s="40">
        <f t="shared" si="1"/>
        <v>-22.841066251061832</v>
      </c>
      <c r="M10" s="42">
        <f t="shared" si="1"/>
        <v>-22.808571047064873</v>
      </c>
    </row>
    <row r="11" spans="1:16" x14ac:dyDescent="0.25">
      <c r="A11" s="39" t="s">
        <v>15</v>
      </c>
      <c r="B11" s="33">
        <v>281.54300000000001</v>
      </c>
      <c r="C11" s="34">
        <v>281.31900000000002</v>
      </c>
      <c r="D11" s="35">
        <v>200.86199999999999</v>
      </c>
      <c r="E11" s="36">
        <v>200.274</v>
      </c>
      <c r="F11" s="35">
        <v>213.28700000000001</v>
      </c>
      <c r="G11" s="36">
        <v>213.09399999999999</v>
      </c>
      <c r="H11" s="35">
        <v>195.33799999999999</v>
      </c>
      <c r="I11" s="36">
        <v>195.01300000000001</v>
      </c>
      <c r="J11" s="40">
        <f>+((H11*100/F11)-100)</f>
        <v>-8.4154214743514615</v>
      </c>
      <c r="K11" s="41">
        <f t="shared" si="0"/>
        <v>-8.4849878457394396</v>
      </c>
      <c r="L11" s="40">
        <f>+((H11*100/B11)-100)</f>
        <v>-30.618768713837682</v>
      </c>
      <c r="M11" s="42">
        <f>+((I11*100/C11)-100)</f>
        <v>-30.679051183887339</v>
      </c>
    </row>
    <row r="12" spans="1:16" x14ac:dyDescent="0.25">
      <c r="A12" s="39" t="s">
        <v>16</v>
      </c>
      <c r="B12" s="33">
        <v>293.61399999999998</v>
      </c>
      <c r="C12" s="34">
        <v>293.58</v>
      </c>
      <c r="D12" s="33">
        <v>185.101</v>
      </c>
      <c r="E12" s="34">
        <v>184.755</v>
      </c>
      <c r="F12" s="33">
        <v>203.61799999999999</v>
      </c>
      <c r="G12" s="34">
        <v>203.38900000000001</v>
      </c>
      <c r="H12" s="33">
        <v>175.61099999999999</v>
      </c>
      <c r="I12" s="34">
        <v>175.55600000000001</v>
      </c>
      <c r="J12" s="40">
        <f t="shared" si="0"/>
        <v>-13.754677877201431</v>
      </c>
      <c r="K12" s="41">
        <f t="shared" si="0"/>
        <v>-13.684614212174694</v>
      </c>
      <c r="L12" s="40">
        <f t="shared" si="1"/>
        <v>-40.189841083872025</v>
      </c>
      <c r="M12" s="42">
        <f t="shared" si="1"/>
        <v>-40.201648613665768</v>
      </c>
    </row>
    <row r="13" spans="1:16" x14ac:dyDescent="0.25">
      <c r="A13" s="43" t="s">
        <v>17</v>
      </c>
      <c r="B13" s="33" t="s">
        <v>18</v>
      </c>
      <c r="C13" s="34" t="s">
        <v>18</v>
      </c>
      <c r="D13" s="33" t="s">
        <v>18</v>
      </c>
      <c r="E13" s="34" t="s">
        <v>18</v>
      </c>
      <c r="F13" s="33" t="s">
        <v>18</v>
      </c>
      <c r="G13" s="34" t="s">
        <v>18</v>
      </c>
      <c r="H13" s="33" t="s">
        <v>19</v>
      </c>
      <c r="I13" s="34" t="s">
        <v>19</v>
      </c>
      <c r="J13" s="40" t="s">
        <v>18</v>
      </c>
      <c r="K13" s="41" t="s">
        <v>18</v>
      </c>
      <c r="L13" s="40" t="s">
        <v>18</v>
      </c>
      <c r="M13" s="42" t="s">
        <v>18</v>
      </c>
    </row>
    <row r="14" spans="1:16" s="31" customFormat="1" x14ac:dyDescent="0.25">
      <c r="A14" s="44" t="s">
        <v>20</v>
      </c>
      <c r="B14" s="45" t="s">
        <v>18</v>
      </c>
      <c r="C14" s="46" t="s">
        <v>18</v>
      </c>
      <c r="D14" s="45" t="s">
        <v>19</v>
      </c>
      <c r="E14" s="46" t="s">
        <v>19</v>
      </c>
      <c r="F14" s="45">
        <v>145.404</v>
      </c>
      <c r="G14" s="46">
        <v>143.21</v>
      </c>
      <c r="H14" s="45" t="s">
        <v>19</v>
      </c>
      <c r="I14" s="46" t="s">
        <v>19</v>
      </c>
      <c r="J14" s="47" t="s">
        <v>18</v>
      </c>
      <c r="K14" s="48" t="s">
        <v>18</v>
      </c>
      <c r="L14" s="47" t="s">
        <v>18</v>
      </c>
      <c r="M14" s="49" t="s">
        <v>18</v>
      </c>
      <c r="N14" s="29"/>
      <c r="O14" s="30"/>
      <c r="P14" s="30"/>
    </row>
    <row r="15" spans="1:16" x14ac:dyDescent="0.25">
      <c r="A15" s="38" t="s">
        <v>13</v>
      </c>
      <c r="B15" s="33" t="s">
        <v>18</v>
      </c>
      <c r="C15" s="34" t="s">
        <v>18</v>
      </c>
      <c r="D15" s="35" t="s">
        <v>18</v>
      </c>
      <c r="E15" s="36" t="s">
        <v>18</v>
      </c>
      <c r="F15" s="35" t="s">
        <v>19</v>
      </c>
      <c r="G15" s="36" t="s">
        <v>19</v>
      </c>
      <c r="H15" s="35" t="s">
        <v>19</v>
      </c>
      <c r="I15" s="36" t="s">
        <v>19</v>
      </c>
      <c r="J15" s="50" t="s">
        <v>18</v>
      </c>
      <c r="K15" s="51" t="s">
        <v>18</v>
      </c>
      <c r="L15" s="52" t="s">
        <v>18</v>
      </c>
      <c r="M15" s="53" t="s">
        <v>18</v>
      </c>
    </row>
    <row r="16" spans="1:16" x14ac:dyDescent="0.25">
      <c r="A16" s="54" t="s">
        <v>14</v>
      </c>
      <c r="B16" s="35" t="s">
        <v>18</v>
      </c>
      <c r="C16" s="36" t="s">
        <v>18</v>
      </c>
      <c r="D16" s="55" t="s">
        <v>19</v>
      </c>
      <c r="E16" s="56" t="s">
        <v>19</v>
      </c>
      <c r="F16" s="55">
        <v>156.99100000000001</v>
      </c>
      <c r="G16" s="56">
        <v>153.10400000000001</v>
      </c>
      <c r="H16" s="55" t="s">
        <v>19</v>
      </c>
      <c r="I16" s="56" t="s">
        <v>19</v>
      </c>
      <c r="J16" s="50" t="s">
        <v>18</v>
      </c>
      <c r="K16" s="51" t="s">
        <v>18</v>
      </c>
      <c r="L16" s="57" t="s">
        <v>18</v>
      </c>
      <c r="M16" s="58" t="s">
        <v>18</v>
      </c>
    </row>
    <row r="17" spans="1:16" s="31" customFormat="1" x14ac:dyDescent="0.25">
      <c r="A17" s="32" t="s">
        <v>21</v>
      </c>
      <c r="B17" s="45">
        <v>296.637</v>
      </c>
      <c r="C17" s="46">
        <v>296.54899999999998</v>
      </c>
      <c r="D17" s="59">
        <v>219.21</v>
      </c>
      <c r="E17" s="60">
        <v>219.71299999999999</v>
      </c>
      <c r="F17" s="59">
        <v>218.84399999999999</v>
      </c>
      <c r="G17" s="60">
        <v>217.84800000000001</v>
      </c>
      <c r="H17" s="59">
        <v>258.47699999999998</v>
      </c>
      <c r="I17" s="60">
        <v>258.17899999999997</v>
      </c>
      <c r="J17" s="47">
        <f t="shared" ref="J17:K28" si="2">+((H17*100/F17)-100)</f>
        <v>18.110160662389632</v>
      </c>
      <c r="K17" s="48">
        <f t="shared" si="0"/>
        <v>18.513367118357735</v>
      </c>
      <c r="L17" s="47">
        <f t="shared" ref="L17:M28" si="3">+((H17*100/B17)-100)</f>
        <v>-12.864207769091522</v>
      </c>
      <c r="M17" s="49">
        <f t="shared" si="1"/>
        <v>-12.938839787016647</v>
      </c>
      <c r="N17" s="29"/>
      <c r="O17" s="30"/>
      <c r="P17" s="30"/>
    </row>
    <row r="18" spans="1:16" x14ac:dyDescent="0.25">
      <c r="A18" s="61" t="s">
        <v>13</v>
      </c>
      <c r="B18" s="33" t="s">
        <v>19</v>
      </c>
      <c r="C18" s="34" t="s">
        <v>19</v>
      </c>
      <c r="D18" s="62">
        <v>164.63</v>
      </c>
      <c r="E18" s="63">
        <v>164.15100000000001</v>
      </c>
      <c r="F18" s="62">
        <v>174.74700000000001</v>
      </c>
      <c r="G18" s="63">
        <v>174.74700000000001</v>
      </c>
      <c r="H18" s="62">
        <v>169.14699999999999</v>
      </c>
      <c r="I18" s="63">
        <v>169.14699999999999</v>
      </c>
      <c r="J18" s="52">
        <f>+((H18*100/F18)-100)</f>
        <v>-3.2046329836849878</v>
      </c>
      <c r="K18" s="64">
        <f>+((I18*100/G18)-100)</f>
        <v>-3.2046329836849878</v>
      </c>
      <c r="L18" s="52" t="s">
        <v>18</v>
      </c>
      <c r="M18" s="53" t="s">
        <v>18</v>
      </c>
    </row>
    <row r="19" spans="1:16" x14ac:dyDescent="0.25">
      <c r="A19" s="39" t="s">
        <v>14</v>
      </c>
      <c r="B19" s="33">
        <v>286.45600000000002</v>
      </c>
      <c r="C19" s="34">
        <v>286.45600000000002</v>
      </c>
      <c r="D19" s="35">
        <v>184.85499999999999</v>
      </c>
      <c r="E19" s="36">
        <v>184.83600000000001</v>
      </c>
      <c r="F19" s="35">
        <v>158.13</v>
      </c>
      <c r="G19" s="36">
        <v>157.64500000000001</v>
      </c>
      <c r="H19" s="35">
        <v>164.96199999999999</v>
      </c>
      <c r="I19" s="36">
        <v>162.042</v>
      </c>
      <c r="J19" s="65">
        <f t="shared" si="2"/>
        <v>4.3204957945993669</v>
      </c>
      <c r="K19" s="66">
        <f t="shared" si="0"/>
        <v>2.7891782168796908</v>
      </c>
      <c r="L19" s="65">
        <f t="shared" si="3"/>
        <v>-42.412796380595985</v>
      </c>
      <c r="M19" s="67">
        <f t="shared" si="1"/>
        <v>-43.432150138241127</v>
      </c>
    </row>
    <row r="20" spans="1:16" x14ac:dyDescent="0.25">
      <c r="A20" s="54" t="s">
        <v>22</v>
      </c>
      <c r="B20" s="35">
        <v>298.904</v>
      </c>
      <c r="C20" s="36">
        <v>298.79599999999999</v>
      </c>
      <c r="D20" s="55" t="s">
        <v>19</v>
      </c>
      <c r="E20" s="56" t="s">
        <v>19</v>
      </c>
      <c r="F20" s="55">
        <v>264.36</v>
      </c>
      <c r="G20" s="56">
        <v>262.81400000000002</v>
      </c>
      <c r="H20" s="55" t="s">
        <v>19</v>
      </c>
      <c r="I20" s="56" t="s">
        <v>19</v>
      </c>
      <c r="J20" s="68" t="s">
        <v>18</v>
      </c>
      <c r="K20" s="69" t="s">
        <v>18</v>
      </c>
      <c r="L20" s="68" t="s">
        <v>18</v>
      </c>
      <c r="M20" s="70" t="s">
        <v>18</v>
      </c>
    </row>
    <row r="21" spans="1:16" x14ac:dyDescent="0.25">
      <c r="A21" s="38" t="s">
        <v>23</v>
      </c>
      <c r="B21" s="71">
        <v>269.94799999999998</v>
      </c>
      <c r="C21" s="72">
        <v>269.94799999999998</v>
      </c>
      <c r="D21" s="35">
        <v>206.01599999999999</v>
      </c>
      <c r="E21" s="36">
        <v>206.00899999999999</v>
      </c>
      <c r="F21" s="35">
        <v>185.60599999999999</v>
      </c>
      <c r="G21" s="36">
        <v>185.47300000000001</v>
      </c>
      <c r="H21" s="35">
        <v>165.77799999999999</v>
      </c>
      <c r="I21" s="36">
        <v>165.77799999999999</v>
      </c>
      <c r="J21" s="52">
        <f t="shared" si="2"/>
        <v>-10.682844304602227</v>
      </c>
      <c r="K21" s="64">
        <f t="shared" si="0"/>
        <v>-10.618796266842082</v>
      </c>
      <c r="L21" s="52">
        <f t="shared" si="3"/>
        <v>-38.588913420362438</v>
      </c>
      <c r="M21" s="53">
        <f t="shared" si="1"/>
        <v>-38.588913420362438</v>
      </c>
    </row>
    <row r="22" spans="1:16" x14ac:dyDescent="0.25">
      <c r="A22" s="39" t="s">
        <v>24</v>
      </c>
      <c r="B22" s="33">
        <v>625.04999999999995</v>
      </c>
      <c r="C22" s="34">
        <v>622.96500000000003</v>
      </c>
      <c r="D22" s="35">
        <v>312.92099999999999</v>
      </c>
      <c r="E22" s="36">
        <v>263.339</v>
      </c>
      <c r="F22" s="35">
        <v>344.00400000000002</v>
      </c>
      <c r="G22" s="36">
        <v>340.79899999999998</v>
      </c>
      <c r="H22" s="35">
        <v>341.404</v>
      </c>
      <c r="I22" s="36">
        <v>338.077</v>
      </c>
      <c r="J22" s="65">
        <f t="shared" si="2"/>
        <v>-0.75580516505621631</v>
      </c>
      <c r="K22" s="66">
        <f t="shared" si="2"/>
        <v>-0.79871126382413138</v>
      </c>
      <c r="L22" s="65">
        <f t="shared" si="3"/>
        <v>-45.379729621630261</v>
      </c>
      <c r="M22" s="67">
        <f t="shared" si="3"/>
        <v>-45.730980071111546</v>
      </c>
    </row>
    <row r="23" spans="1:16" x14ac:dyDescent="0.25">
      <c r="A23" s="39" t="s">
        <v>25</v>
      </c>
      <c r="B23" s="33">
        <v>295.19099999999997</v>
      </c>
      <c r="C23" s="34">
        <v>295.19099999999997</v>
      </c>
      <c r="D23" s="35">
        <v>186.06399999999999</v>
      </c>
      <c r="E23" s="36">
        <v>185.88200000000001</v>
      </c>
      <c r="F23" s="35">
        <v>177.846</v>
      </c>
      <c r="G23" s="36">
        <v>177.28299999999999</v>
      </c>
      <c r="H23" s="35">
        <v>165.69499999999999</v>
      </c>
      <c r="I23" s="36">
        <v>165.624</v>
      </c>
      <c r="J23" s="65">
        <f t="shared" si="2"/>
        <v>-6.8323155988889255</v>
      </c>
      <c r="K23" s="66">
        <f t="shared" si="2"/>
        <v>-6.5764906956673883</v>
      </c>
      <c r="L23" s="65">
        <f t="shared" si="3"/>
        <v>-43.868546127761341</v>
      </c>
      <c r="M23" s="67">
        <f t="shared" si="3"/>
        <v>-43.892598351575764</v>
      </c>
    </row>
    <row r="24" spans="1:16" x14ac:dyDescent="0.25">
      <c r="A24" s="39" t="s">
        <v>26</v>
      </c>
      <c r="B24" s="33">
        <v>325.11</v>
      </c>
      <c r="C24" s="34">
        <v>317.46600000000001</v>
      </c>
      <c r="D24" s="35">
        <v>191.16499999999999</v>
      </c>
      <c r="E24" s="36">
        <v>184.922</v>
      </c>
      <c r="F24" s="35">
        <v>188.09399999999999</v>
      </c>
      <c r="G24" s="36">
        <v>183.78899999999999</v>
      </c>
      <c r="H24" s="35">
        <v>166.023</v>
      </c>
      <c r="I24" s="36">
        <v>166.023</v>
      </c>
      <c r="J24" s="65">
        <f t="shared" si="2"/>
        <v>-11.734026603719414</v>
      </c>
      <c r="K24" s="66">
        <f t="shared" si="2"/>
        <v>-9.6665197590715479</v>
      </c>
      <c r="L24" s="65">
        <f t="shared" si="3"/>
        <v>-48.933284119221192</v>
      </c>
      <c r="M24" s="67">
        <f t="shared" si="3"/>
        <v>-47.703691103929245</v>
      </c>
    </row>
    <row r="25" spans="1:16" x14ac:dyDescent="0.25">
      <c r="A25" s="73" t="s">
        <v>27</v>
      </c>
      <c r="B25" s="35" t="s">
        <v>18</v>
      </c>
      <c r="C25" s="36" t="s">
        <v>18</v>
      </c>
      <c r="D25" s="35" t="s">
        <v>18</v>
      </c>
      <c r="E25" s="36" t="s">
        <v>18</v>
      </c>
      <c r="F25" s="35" t="s">
        <v>19</v>
      </c>
      <c r="G25" s="36" t="s">
        <v>19</v>
      </c>
      <c r="H25" s="35" t="s">
        <v>18</v>
      </c>
      <c r="I25" s="36" t="s">
        <v>18</v>
      </c>
      <c r="J25" s="65" t="s">
        <v>18</v>
      </c>
      <c r="K25" s="66" t="s">
        <v>18</v>
      </c>
      <c r="L25" s="65" t="s">
        <v>18</v>
      </c>
      <c r="M25" s="67" t="s">
        <v>18</v>
      </c>
    </row>
    <row r="26" spans="1:16" x14ac:dyDescent="0.25">
      <c r="A26" s="61" t="s">
        <v>28</v>
      </c>
      <c r="B26" s="71">
        <v>351.06799999999998</v>
      </c>
      <c r="C26" s="72">
        <v>349.28800000000001</v>
      </c>
      <c r="D26" s="71">
        <v>224.67500000000001</v>
      </c>
      <c r="E26" s="72">
        <v>220.69200000000001</v>
      </c>
      <c r="F26" s="71">
        <v>233.12899999999999</v>
      </c>
      <c r="G26" s="72">
        <v>233.12899999999999</v>
      </c>
      <c r="H26" s="71">
        <v>227.13499999999999</v>
      </c>
      <c r="I26" s="72">
        <v>227.13499999999999</v>
      </c>
      <c r="J26" s="74">
        <f t="shared" si="2"/>
        <v>-2.5711086994753884</v>
      </c>
      <c r="K26" s="75">
        <f t="shared" si="2"/>
        <v>-2.5711086994753884</v>
      </c>
      <c r="L26" s="74">
        <f t="shared" si="3"/>
        <v>-35.301707931227</v>
      </c>
      <c r="M26" s="76">
        <f t="shared" si="3"/>
        <v>-34.972000183229881</v>
      </c>
    </row>
    <row r="27" spans="1:16" x14ac:dyDescent="0.25">
      <c r="A27" s="73" t="s">
        <v>29</v>
      </c>
      <c r="B27" s="35">
        <v>342.56</v>
      </c>
      <c r="C27" s="36">
        <v>342.44</v>
      </c>
      <c r="D27" s="77">
        <v>255.46600000000001</v>
      </c>
      <c r="E27" s="78">
        <v>254.833</v>
      </c>
      <c r="F27" s="77">
        <v>245.47300000000001</v>
      </c>
      <c r="G27" s="78">
        <v>243.04499999999999</v>
      </c>
      <c r="H27" s="77">
        <v>250.078</v>
      </c>
      <c r="I27" s="78">
        <v>249.11199999999999</v>
      </c>
      <c r="J27" s="57">
        <f t="shared" si="2"/>
        <v>1.8759700659542915</v>
      </c>
      <c r="K27" s="79">
        <f t="shared" si="2"/>
        <v>2.4962455512353756</v>
      </c>
      <c r="L27" s="57">
        <f t="shared" si="3"/>
        <v>-26.99731433909389</v>
      </c>
      <c r="M27" s="58">
        <f t="shared" si="3"/>
        <v>-27.253825487676664</v>
      </c>
    </row>
    <row r="28" spans="1:16" x14ac:dyDescent="0.25">
      <c r="A28" s="61" t="s">
        <v>30</v>
      </c>
      <c r="B28" s="71">
        <v>659.952</v>
      </c>
      <c r="C28" s="72">
        <v>659.95</v>
      </c>
      <c r="D28" s="71">
        <v>409.24299999999999</v>
      </c>
      <c r="E28" s="72">
        <v>409.21800000000002</v>
      </c>
      <c r="F28" s="71">
        <v>413.57</v>
      </c>
      <c r="G28" s="72">
        <v>413.44</v>
      </c>
      <c r="H28" s="71">
        <v>428.70299999999997</v>
      </c>
      <c r="I28" s="72">
        <v>428.63099999999997</v>
      </c>
      <c r="J28" s="74">
        <f t="shared" si="2"/>
        <v>3.6591145392557394</v>
      </c>
      <c r="K28" s="75">
        <f t="shared" si="2"/>
        <v>3.6742937306501489</v>
      </c>
      <c r="L28" s="74">
        <f t="shared" si="3"/>
        <v>-35.040275656411382</v>
      </c>
      <c r="M28" s="76">
        <f t="shared" si="3"/>
        <v>-35.050988711266015</v>
      </c>
    </row>
    <row r="29" spans="1:16" x14ac:dyDescent="0.25">
      <c r="A29" s="39" t="s">
        <v>31</v>
      </c>
      <c r="B29" s="33" t="s">
        <v>18</v>
      </c>
      <c r="C29" s="34" t="s">
        <v>18</v>
      </c>
      <c r="D29" s="40" t="s">
        <v>18</v>
      </c>
      <c r="E29" s="41" t="s">
        <v>18</v>
      </c>
      <c r="F29" s="40" t="s">
        <v>18</v>
      </c>
      <c r="G29" s="41" t="s">
        <v>18</v>
      </c>
      <c r="H29" s="40" t="s">
        <v>19</v>
      </c>
      <c r="I29" s="41" t="s">
        <v>19</v>
      </c>
      <c r="J29" s="65" t="s">
        <v>18</v>
      </c>
      <c r="K29" s="66" t="s">
        <v>18</v>
      </c>
      <c r="L29" s="65" t="s">
        <v>18</v>
      </c>
      <c r="M29" s="67" t="s">
        <v>18</v>
      </c>
      <c r="O29" s="80"/>
      <c r="P29" s="80"/>
    </row>
    <row r="30" spans="1:16" ht="2.25" customHeight="1" x14ac:dyDescent="0.25">
      <c r="A30" s="81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1"/>
      <c r="O30" s="80"/>
      <c r="P30" s="80"/>
    </row>
    <row r="31" spans="1:16" x14ac:dyDescent="0.25">
      <c r="A31" s="83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1"/>
      <c r="O31" s="80"/>
      <c r="P31" s="80"/>
    </row>
    <row r="32" spans="1:16" s="1" customFormat="1" x14ac:dyDescent="0.25">
      <c r="A32" s="85" t="s">
        <v>33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4" s="1" customFormat="1" x14ac:dyDescent="0.25">
      <c r="A33" s="86" t="s">
        <v>34</v>
      </c>
      <c r="B33" s="86"/>
      <c r="C33" s="86"/>
      <c r="D33" s="86"/>
      <c r="E33" s="86"/>
      <c r="F33" s="86"/>
      <c r="G33" s="87"/>
      <c r="H33" s="86"/>
    </row>
    <row r="34" spans="1:14" s="1" customFormat="1" x14ac:dyDescent="0.25">
      <c r="A34" s="88" t="s">
        <v>35</v>
      </c>
      <c r="B34" s="88"/>
      <c r="C34" s="88"/>
      <c r="D34" s="88"/>
      <c r="E34" s="88"/>
      <c r="F34" s="89"/>
      <c r="G34" s="89"/>
      <c r="H34" s="89"/>
      <c r="I34" s="89"/>
      <c r="K34" s="90"/>
      <c r="L34" s="90"/>
      <c r="M34" s="90"/>
    </row>
    <row r="35" spans="1:14" s="1" customFormat="1" x14ac:dyDescent="0.25">
      <c r="A35" s="88" t="s">
        <v>36</v>
      </c>
      <c r="B35" s="88"/>
      <c r="C35" s="88"/>
      <c r="D35" s="88"/>
      <c r="E35" s="88"/>
      <c r="F35" s="87"/>
      <c r="J35" s="86"/>
      <c r="K35" s="90"/>
      <c r="L35" s="90"/>
      <c r="M35" s="90"/>
    </row>
    <row r="36" spans="1:14" s="1" customFormat="1" ht="15" customHeight="1" x14ac:dyDescent="0.25">
      <c r="A36" s="91" t="s">
        <v>37</v>
      </c>
      <c r="B36" s="92"/>
      <c r="C36" s="92"/>
      <c r="D36" s="92"/>
      <c r="E36" s="92"/>
      <c r="F36" s="92"/>
      <c r="G36" s="92"/>
      <c r="H36" s="92"/>
      <c r="I36" s="92"/>
      <c r="J36" s="93"/>
    </row>
    <row r="37" spans="1:14" s="1" customFormat="1" x14ac:dyDescent="0.25">
      <c r="I37" s="86"/>
      <c r="J37" s="86" t="s">
        <v>38</v>
      </c>
    </row>
    <row r="38" spans="1:14" s="1" customFormat="1" x14ac:dyDescent="0.25">
      <c r="J38" s="94"/>
      <c r="K38" s="95"/>
      <c r="L38" s="95"/>
      <c r="M38" s="95"/>
      <c r="N38" s="96"/>
    </row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1" customFormat="1" x14ac:dyDescent="0.25"/>
    <row r="63" spans="14:16" s="1" customFormat="1" x14ac:dyDescent="0.25"/>
    <row r="64" spans="14:16" s="80" customFormat="1" x14ac:dyDescent="0.25">
      <c r="N64" s="1"/>
      <c r="O64" s="1"/>
      <c r="P64" s="1"/>
    </row>
  </sheetData>
  <mergeCells count="12">
    <mergeCell ref="L5:M5"/>
    <mergeCell ref="A36:J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47_49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2023-12-13T10:52:33Z</dcterms:created>
  <dcterms:modified xsi:type="dcterms:W3CDTF">2023-12-13T10:53:10Z</dcterms:modified>
</cp:coreProperties>
</file>